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Estoque atual" sheetId="2" state="visible" r:id="rId2"/>
    <sheet name="Movimentações" sheetId="3" state="visible" r:id="rId3"/>
    <sheet name="Produt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##"/>
    <numFmt numFmtId="165" formatCode="R$ #,##0.00;[Red]-R$ #,##0.00;&quot;-&quot;"/>
    <numFmt numFmtId="166" formatCode="yyyy-mm-dd"/>
    <numFmt numFmtId="167" formatCode="DD/MM/YYYY"/>
  </numFmts>
  <fonts count="12">
    <font>
      <name val="Calibri"/>
      <family val="2"/>
      <color theme="1"/>
      <sz val="11"/>
      <scheme val="minor"/>
    </font>
    <font>
      <name val="Arial"/>
      <b val="1"/>
      <color rgb="00001F39"/>
      <sz val="20"/>
    </font>
    <font>
      <name val="Arial"/>
      <color rgb="0000646B"/>
      <sz val="10"/>
    </font>
    <font>
      <name val="Arial"/>
      <b val="1"/>
      <color rgb="0000646B"/>
      <sz val="12"/>
    </font>
    <font>
      <name val="Arial"/>
      <sz val="10"/>
    </font>
    <font>
      <name val="Arial"/>
      <b val="1"/>
      <color rgb="00B84F00"/>
      <sz val="10"/>
    </font>
    <font>
      <name val="Arial"/>
      <b val="1"/>
      <color rgb="00001F39"/>
      <sz val="16"/>
    </font>
    <font>
      <name val="Arial"/>
      <b val="1"/>
      <color rgb="00FFFFFF"/>
      <sz val="10"/>
    </font>
    <font>
      <name val="Arial"/>
      <color rgb="000000FF"/>
      <sz val="10"/>
    </font>
    <font>
      <name val="Arial"/>
      <i val="1"/>
      <color rgb="0000646B"/>
      <sz val="9"/>
    </font>
    <font>
      <name val="Arial"/>
      <b val="1"/>
      <sz val="10"/>
    </font>
    <font>
      <name val="Arial"/>
      <b val="1"/>
      <color rgb="00001F39"/>
      <sz val="12"/>
    </font>
  </fonts>
  <fills count="5">
    <fill>
      <patternFill/>
    </fill>
    <fill>
      <patternFill patternType="gray125"/>
    </fill>
    <fill>
      <patternFill patternType="solid">
        <fgColor rgb="00001F39"/>
      </patternFill>
    </fill>
    <fill>
      <patternFill patternType="solid">
        <fgColor rgb="00F4F5F7"/>
      </patternFill>
    </fill>
    <fill>
      <patternFill patternType="solid">
        <fgColor rgb="00EAF3F4"/>
      </patternFill>
    </fill>
  </fills>
  <borders count="2">
    <border>
      <left/>
      <right/>
      <top/>
      <bottom/>
      <diagonal/>
    </border>
    <border>
      <left style="thin">
        <color rgb="00D5DAE0"/>
      </left>
      <right style="thin">
        <color rgb="00D5DAE0"/>
      </right>
      <top style="thin">
        <color rgb="00D5DAE0"/>
      </top>
      <bottom style="thin">
        <color rgb="00D5DA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165" fontId="11" fillId="4" borderId="1" pivotButton="0" quotePrefix="0" xfId="0"/>
    <xf numFmtId="1" fontId="11" fillId="4" borderId="1" pivotButton="0" quotePrefix="0" xfId="0"/>
    <xf numFmtId="0" fontId="7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pivotButton="0" quotePrefix="0" xfId="0"/>
    <xf numFmtId="164" fontId="10" fillId="0" borderId="1" pivotButton="0" quotePrefix="0" xfId="0"/>
    <xf numFmtId="165" fontId="4" fillId="0" borderId="1" pivotButton="0" quotePrefix="0" xfId="0"/>
    <xf numFmtId="0" fontId="4" fillId="3" borderId="1" pivotButton="0" quotePrefix="0" xfId="0"/>
    <xf numFmtId="164" fontId="4" fillId="3" borderId="1" pivotButton="0" quotePrefix="0" xfId="0"/>
    <xf numFmtId="164" fontId="10" fillId="3" borderId="1" pivotButton="0" quotePrefix="0" xfId="0"/>
    <xf numFmtId="165" fontId="4" fillId="3" borderId="1" pivotButton="0" quotePrefix="0" xfId="0"/>
    <xf numFmtId="0" fontId="9" fillId="0" borderId="0" pivotButton="0" quotePrefix="0" xfId="0"/>
    <xf numFmtId="167" fontId="8" fillId="0" borderId="1" pivotButton="0" quotePrefix="0" xfId="0"/>
    <xf numFmtId="0" fontId="8" fillId="0" borderId="1" pivotButton="0" quotePrefix="0" xfId="0"/>
    <xf numFmtId="164" fontId="8" fillId="0" borderId="1" pivotButton="0" quotePrefix="0" xfId="0"/>
    <xf numFmtId="165" fontId="8" fillId="0" borderId="1" pivotButton="0" quotePrefix="0" xfId="0"/>
  </cellXfs>
  <cellStyles count="1">
    <cellStyle name="Normal" xfId="0" builtinId="0" hidden="0"/>
  </cellStyles>
  <dxfs count="5">
    <dxf>
      <font>
        <name val="Arial"/>
        <b val="1"/>
        <color rgb="00B84F00"/>
      </font>
      <fill>
        <patternFill patternType="solid">
          <fgColor rgb="00F9ECE7"/>
        </patternFill>
      </fill>
    </dxf>
    <dxf>
      <font>
        <name val="Arial"/>
        <b val="1"/>
        <color rgb="00C0392B"/>
      </font>
      <fill>
        <patternFill patternType="solid">
          <fgColor rgb="00FBEBEB"/>
        </patternFill>
      </fill>
    </dxf>
    <dxf>
      <font>
        <name val="Arial"/>
        <color rgb="0000646B"/>
      </font>
    </dxf>
    <dxf>
      <font>
        <name val="Arial"/>
        <b val="1"/>
        <color rgb="00C0392B"/>
      </font>
    </dxf>
    <dxf>
      <font>
        <name val="Arial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estormais.api.br" TargetMode="External" Id="rId1" /></Relationships>
</file>

<file path=xl/worksheets/sheet1.xml><?xml version="1.0" encoding="utf-8"?>
<worksheet xmlns="http://schemas.openxmlformats.org/spreadsheetml/2006/main">
  <sheetPr>
    <tabColor rgb="00FF7000"/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Planilha de controle de estoque</t>
        </is>
      </c>
    </row>
    <row r="3">
      <c r="B3" s="2" t="inlineStr">
        <is>
          <t>Gestor+ · J&amp;G Consultorias · entradas, saídas, saldo e aviso de reposição</t>
        </is>
      </c>
    </row>
    <row r="5" ht="22" customHeight="1">
      <c r="B5" s="3" t="inlineStr">
        <is>
          <t>Como usar em 3 passos</t>
        </is>
      </c>
    </row>
    <row r="6">
      <c r="B6" s="4" t="inlineStr">
        <is>
          <t>1. Na aba Produtos, cadastre cada item: código, nome, unidade, estoque mínimo e custo.</t>
        </is>
      </c>
    </row>
    <row r="7">
      <c r="B7" s="4" t="inlineStr">
        <is>
          <t>2. Na aba Movimentações, anote cada entrada (compra, devolução) e cada saída (venda, perda) com o código do produto.</t>
        </is>
      </c>
    </row>
    <row r="8">
      <c r="B8" s="4" t="inlineStr">
        <is>
          <t>3. A aba Estoque atual mostra sozinha o saldo de cada produto, quanto vale o estoque e o que precisa repor.</t>
        </is>
      </c>
    </row>
    <row r="9">
      <c r="B9" s="4" t="inlineStr"/>
    </row>
    <row r="10" ht="22" customHeight="1">
      <c r="B10" s="3" t="inlineStr">
        <is>
          <t>Dicas que evitam erro</t>
        </is>
      </c>
    </row>
    <row r="11">
      <c r="B11" s="4" t="inlineStr">
        <is>
          <t>Use sempre o mesmo código para o mesmo produto. A planilha avisa quando a movimentação tem um código que não existe.</t>
        </is>
      </c>
    </row>
    <row r="12">
      <c r="B12" s="4" t="inlineStr">
        <is>
          <t>Lance as perdas e as quebras também. Senão o estoque da planilha nunca bate com o da prateleira.</t>
        </is>
      </c>
    </row>
    <row r="13">
      <c r="B13" s="4" t="inlineStr">
        <is>
          <t>Faça uma contagem por mês e lance a diferença como Ajuste.</t>
        </is>
      </c>
    </row>
    <row r="14">
      <c r="B14" s="4" t="inlineStr"/>
    </row>
    <row r="15" ht="22" customHeight="1">
      <c r="B15" s="3" t="inlineStr">
        <is>
          <t>O que preencher</t>
        </is>
      </c>
    </row>
    <row r="16">
      <c r="B16" s="4" t="inlineStr">
        <is>
          <t>Células com borda laranja e número azul: é aqui que você digita. Células cinza têm fórmulas: não precisa mexer.</t>
        </is>
      </c>
    </row>
    <row r="17">
      <c r="B17" s="4" t="inlineStr">
        <is>
          <t>Os exemplos já preenchidos mostram o formato. Troque pelos dados da sua empresa.</t>
        </is>
      </c>
    </row>
    <row r="18">
      <c r="B18" s="4" t="inlineStr"/>
    </row>
    <row r="19" ht="22" customHeight="1">
      <c r="B19" s="3" t="inlineStr">
        <is>
          <t>Mais planilhas grátis e o sistema completo</t>
        </is>
      </c>
    </row>
    <row r="20">
      <c r="B20" s="4" t="inlineStr">
        <is>
          <t>O Gestor+ faz estas contas sozinho, com fluxo de caixa, estoque, vendas e notas fiscais num sistema só.</t>
        </is>
      </c>
    </row>
    <row r="21">
      <c r="B21" s="5" t="inlineStr">
        <is>
          <t>Teste grátis por 7 dias, sem cartão de crédito: https://gestormais.api.br</t>
        </is>
      </c>
    </row>
    <row r="22">
      <c r="B22" s="4" t="inlineStr">
        <is>
          <t>WhatsApp (54) 99159-0970 · Instagram @gestor.mais</t>
        </is>
      </c>
    </row>
  </sheetData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1F39"/>
    <outlinePr summaryBelow="1" summaryRight="1"/>
    <pageSetUpPr/>
  </sheetPr>
  <dimension ref="A1:J30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4" customWidth="1" min="2" max="2"/>
    <col width="9" customWidth="1" min="3" max="3"/>
    <col width="11" customWidth="1" min="4" max="4"/>
    <col width="11" customWidth="1" min="5" max="5"/>
    <col width="11" customWidth="1" min="6" max="6"/>
    <col width="11" customWidth="1" min="7" max="7"/>
    <col width="12" customWidth="1" min="8" max="8"/>
    <col width="13" customWidth="1" min="9" max="9"/>
    <col width="18" customWidth="1" min="10" max="10"/>
  </cols>
  <sheetData>
    <row r="1">
      <c r="A1" s="6" t="inlineStr">
        <is>
          <t>Estoque atual</t>
        </is>
      </c>
    </row>
    <row r="3">
      <c r="A3" s="7" t="inlineStr">
        <is>
          <t>Valor total em estoque</t>
        </is>
      </c>
      <c r="B3" s="8">
        <f>SUM(J6:J305)</f>
        <v/>
      </c>
      <c r="D3" s="7" t="inlineStr">
        <is>
          <t>Itens para repor</t>
        </is>
      </c>
      <c r="F3" s="9">
        <f>COUNTIF(I6:I305,"Repor")+COUNTIF(I6:I305,"Em falta")</f>
        <v/>
      </c>
    </row>
    <row r="5" ht="30" customHeight="1">
      <c r="A5" s="10" t="inlineStr">
        <is>
          <t>Código</t>
        </is>
      </c>
      <c r="B5" s="10" t="inlineStr">
        <is>
          <t>Produto</t>
        </is>
      </c>
      <c r="C5" s="10" t="inlineStr">
        <is>
          <t>Unidade</t>
        </is>
      </c>
      <c r="D5" s="10" t="inlineStr">
        <is>
          <t>Entradas</t>
        </is>
      </c>
      <c r="E5" s="10" t="inlineStr">
        <is>
          <t>Saídas</t>
        </is>
      </c>
      <c r="F5" s="10" t="inlineStr">
        <is>
          <t>Ajustes</t>
        </is>
      </c>
      <c r="G5" s="10" t="inlineStr">
        <is>
          <t>Saldo</t>
        </is>
      </c>
      <c r="H5" s="10" t="inlineStr">
        <is>
          <t>Estoque mínimo</t>
        </is>
      </c>
      <c r="I5" s="10" t="inlineStr">
        <is>
          <t>Situação</t>
        </is>
      </c>
      <c r="J5" s="10" t="inlineStr">
        <is>
          <t>Valor em estoque (R$)</t>
        </is>
      </c>
    </row>
    <row r="6">
      <c r="A6" s="11">
        <f>IF(Produtos!A4="","",Produtos!A4)</f>
        <v/>
      </c>
      <c r="B6" s="11">
        <f>IF(A6="","",Produtos!B4)</f>
        <v/>
      </c>
      <c r="C6" s="11">
        <f>IF(A6="","",Produtos!C4)</f>
        <v/>
      </c>
      <c r="D6" s="12">
        <f>IF(A6="","",SUMIFS(Movimentações!$G$4:$G$2003,Movimentações!$B$4:$B$2003,A6,Movimentações!$D$4:$D$2003,"Entrada"))</f>
        <v/>
      </c>
      <c r="E6" s="12">
        <f>IF(A6="","",-SUMIFS(Movimentações!$G$4:$G$2003,Movimentações!$B$4:$B$2003,A6,Movimentações!$D$4:$D$2003,"Saída"))</f>
        <v/>
      </c>
      <c r="F6" s="12">
        <f>IF(A6="","",SUMIFS(Movimentações!$G$4:$G$2003,Movimentações!$B$4:$B$2003,A6,Movimentações!$D$4:$D$2003,"Ajuste"))</f>
        <v/>
      </c>
      <c r="G6" s="13">
        <f>IF(A6="","",D6-E6+F6)</f>
        <v/>
      </c>
      <c r="H6" s="12">
        <f>IF(A6="","",Produtos!D4)</f>
        <v/>
      </c>
      <c r="I6" s="11">
        <f>IF(A6="","",IF(G6&lt;=0,"Em falta",IF(G6&lt;=H6,"Repor","OK")))</f>
        <v/>
      </c>
      <c r="J6" s="14">
        <f>IF(A6="","",MAX(G6,0)*Produtos!E4)</f>
        <v/>
      </c>
    </row>
    <row r="7">
      <c r="A7" s="15">
        <f>IF(Produtos!A5="","",Produtos!A5)</f>
        <v/>
      </c>
      <c r="B7" s="15">
        <f>IF(A7="","",Produtos!B5)</f>
        <v/>
      </c>
      <c r="C7" s="15">
        <f>IF(A7="","",Produtos!C5)</f>
        <v/>
      </c>
      <c r="D7" s="16">
        <f>IF(A7="","",SUMIFS(Movimentações!$G$4:$G$2003,Movimentações!$B$4:$B$2003,A7,Movimentações!$D$4:$D$2003,"Entrada"))</f>
        <v/>
      </c>
      <c r="E7" s="16">
        <f>IF(A7="","",-SUMIFS(Movimentações!$G$4:$G$2003,Movimentações!$B$4:$B$2003,A7,Movimentações!$D$4:$D$2003,"Saída"))</f>
        <v/>
      </c>
      <c r="F7" s="16">
        <f>IF(A7="","",SUMIFS(Movimentações!$G$4:$G$2003,Movimentações!$B$4:$B$2003,A7,Movimentações!$D$4:$D$2003,"Ajuste"))</f>
        <v/>
      </c>
      <c r="G7" s="17">
        <f>IF(A7="","",D7-E7+F7)</f>
        <v/>
      </c>
      <c r="H7" s="16">
        <f>IF(A7="","",Produtos!D5)</f>
        <v/>
      </c>
      <c r="I7" s="15">
        <f>IF(A7="","",IF(G7&lt;=0,"Em falta",IF(G7&lt;=H7,"Repor","OK")))</f>
        <v/>
      </c>
      <c r="J7" s="18">
        <f>IF(A7="","",MAX(G7,0)*Produtos!E5)</f>
        <v/>
      </c>
    </row>
    <row r="8">
      <c r="A8" s="11">
        <f>IF(Produtos!A6="","",Produtos!A6)</f>
        <v/>
      </c>
      <c r="B8" s="11">
        <f>IF(A8="","",Produtos!B6)</f>
        <v/>
      </c>
      <c r="C8" s="11">
        <f>IF(A8="","",Produtos!C6)</f>
        <v/>
      </c>
      <c r="D8" s="12">
        <f>IF(A8="","",SUMIFS(Movimentações!$G$4:$G$2003,Movimentações!$B$4:$B$2003,A8,Movimentações!$D$4:$D$2003,"Entrada"))</f>
        <v/>
      </c>
      <c r="E8" s="12">
        <f>IF(A8="","",-SUMIFS(Movimentações!$G$4:$G$2003,Movimentações!$B$4:$B$2003,A8,Movimentações!$D$4:$D$2003,"Saída"))</f>
        <v/>
      </c>
      <c r="F8" s="12">
        <f>IF(A8="","",SUMIFS(Movimentações!$G$4:$G$2003,Movimentações!$B$4:$B$2003,A8,Movimentações!$D$4:$D$2003,"Ajuste"))</f>
        <v/>
      </c>
      <c r="G8" s="13">
        <f>IF(A8="","",D8-E8+F8)</f>
        <v/>
      </c>
      <c r="H8" s="12">
        <f>IF(A8="","",Produtos!D6)</f>
        <v/>
      </c>
      <c r="I8" s="11">
        <f>IF(A8="","",IF(G8&lt;=0,"Em falta",IF(G8&lt;=H8,"Repor","OK")))</f>
        <v/>
      </c>
      <c r="J8" s="14">
        <f>IF(A8="","",MAX(G8,0)*Produtos!E6)</f>
        <v/>
      </c>
    </row>
    <row r="9">
      <c r="A9" s="15">
        <f>IF(Produtos!A7="","",Produtos!A7)</f>
        <v/>
      </c>
      <c r="B9" s="15">
        <f>IF(A9="","",Produtos!B7)</f>
        <v/>
      </c>
      <c r="C9" s="15">
        <f>IF(A9="","",Produtos!C7)</f>
        <v/>
      </c>
      <c r="D9" s="16">
        <f>IF(A9="","",SUMIFS(Movimentações!$G$4:$G$2003,Movimentações!$B$4:$B$2003,A9,Movimentações!$D$4:$D$2003,"Entrada"))</f>
        <v/>
      </c>
      <c r="E9" s="16">
        <f>IF(A9="","",-SUMIFS(Movimentações!$G$4:$G$2003,Movimentações!$B$4:$B$2003,A9,Movimentações!$D$4:$D$2003,"Saída"))</f>
        <v/>
      </c>
      <c r="F9" s="16">
        <f>IF(A9="","",SUMIFS(Movimentações!$G$4:$G$2003,Movimentações!$B$4:$B$2003,A9,Movimentações!$D$4:$D$2003,"Ajuste"))</f>
        <v/>
      </c>
      <c r="G9" s="17">
        <f>IF(A9="","",D9-E9+F9)</f>
        <v/>
      </c>
      <c r="H9" s="16">
        <f>IF(A9="","",Produtos!D7)</f>
        <v/>
      </c>
      <c r="I9" s="15">
        <f>IF(A9="","",IF(G9&lt;=0,"Em falta",IF(G9&lt;=H9,"Repor","OK")))</f>
        <v/>
      </c>
      <c r="J9" s="18">
        <f>IF(A9="","",MAX(G9,0)*Produtos!E7)</f>
        <v/>
      </c>
    </row>
    <row r="10">
      <c r="A10" s="11">
        <f>IF(Produtos!A8="","",Produtos!A8)</f>
        <v/>
      </c>
      <c r="B10" s="11">
        <f>IF(A10="","",Produtos!B8)</f>
        <v/>
      </c>
      <c r="C10" s="11">
        <f>IF(A10="","",Produtos!C8)</f>
        <v/>
      </c>
      <c r="D10" s="12">
        <f>IF(A10="","",SUMIFS(Movimentações!$G$4:$G$2003,Movimentações!$B$4:$B$2003,A10,Movimentações!$D$4:$D$2003,"Entrada"))</f>
        <v/>
      </c>
      <c r="E10" s="12">
        <f>IF(A10="","",-SUMIFS(Movimentações!$G$4:$G$2003,Movimentações!$B$4:$B$2003,A10,Movimentações!$D$4:$D$2003,"Saída"))</f>
        <v/>
      </c>
      <c r="F10" s="12">
        <f>IF(A10="","",SUMIFS(Movimentações!$G$4:$G$2003,Movimentações!$B$4:$B$2003,A10,Movimentações!$D$4:$D$2003,"Ajuste"))</f>
        <v/>
      </c>
      <c r="G10" s="13">
        <f>IF(A10="","",D10-E10+F10)</f>
        <v/>
      </c>
      <c r="H10" s="12">
        <f>IF(A10="","",Produtos!D8)</f>
        <v/>
      </c>
      <c r="I10" s="11">
        <f>IF(A10="","",IF(G10&lt;=0,"Em falta",IF(G10&lt;=H10,"Repor","OK")))</f>
        <v/>
      </c>
      <c r="J10" s="14">
        <f>IF(A10="","",MAX(G10,0)*Produtos!E8)</f>
        <v/>
      </c>
    </row>
    <row r="11">
      <c r="A11" s="15">
        <f>IF(Produtos!A9="","",Produtos!A9)</f>
        <v/>
      </c>
      <c r="B11" s="15">
        <f>IF(A11="","",Produtos!B9)</f>
        <v/>
      </c>
      <c r="C11" s="15">
        <f>IF(A11="","",Produtos!C9)</f>
        <v/>
      </c>
      <c r="D11" s="16">
        <f>IF(A11="","",SUMIFS(Movimentações!$G$4:$G$2003,Movimentações!$B$4:$B$2003,A11,Movimentações!$D$4:$D$2003,"Entrada"))</f>
        <v/>
      </c>
      <c r="E11" s="16">
        <f>IF(A11="","",-SUMIFS(Movimentações!$G$4:$G$2003,Movimentações!$B$4:$B$2003,A11,Movimentações!$D$4:$D$2003,"Saída"))</f>
        <v/>
      </c>
      <c r="F11" s="16">
        <f>IF(A11="","",SUMIFS(Movimentações!$G$4:$G$2003,Movimentações!$B$4:$B$2003,A11,Movimentações!$D$4:$D$2003,"Ajuste"))</f>
        <v/>
      </c>
      <c r="G11" s="17">
        <f>IF(A11="","",D11-E11+F11)</f>
        <v/>
      </c>
      <c r="H11" s="16">
        <f>IF(A11="","",Produtos!D9)</f>
        <v/>
      </c>
      <c r="I11" s="15">
        <f>IF(A11="","",IF(G11&lt;=0,"Em falta",IF(G11&lt;=H11,"Repor","OK")))</f>
        <v/>
      </c>
      <c r="J11" s="18">
        <f>IF(A11="","",MAX(G11,0)*Produtos!E9)</f>
        <v/>
      </c>
    </row>
    <row r="12">
      <c r="A12" s="11">
        <f>IF(Produtos!A10="","",Produtos!A10)</f>
        <v/>
      </c>
      <c r="B12" s="11">
        <f>IF(A12="","",Produtos!B10)</f>
        <v/>
      </c>
      <c r="C12" s="11">
        <f>IF(A12="","",Produtos!C10)</f>
        <v/>
      </c>
      <c r="D12" s="12">
        <f>IF(A12="","",SUMIFS(Movimentações!$G$4:$G$2003,Movimentações!$B$4:$B$2003,A12,Movimentações!$D$4:$D$2003,"Entrada"))</f>
        <v/>
      </c>
      <c r="E12" s="12">
        <f>IF(A12="","",-SUMIFS(Movimentações!$G$4:$G$2003,Movimentações!$B$4:$B$2003,A12,Movimentações!$D$4:$D$2003,"Saída"))</f>
        <v/>
      </c>
      <c r="F12" s="12">
        <f>IF(A12="","",SUMIFS(Movimentações!$G$4:$G$2003,Movimentações!$B$4:$B$2003,A12,Movimentações!$D$4:$D$2003,"Ajuste"))</f>
        <v/>
      </c>
      <c r="G12" s="13">
        <f>IF(A12="","",D12-E12+F12)</f>
        <v/>
      </c>
      <c r="H12" s="12">
        <f>IF(A12="","",Produtos!D10)</f>
        <v/>
      </c>
      <c r="I12" s="11">
        <f>IF(A12="","",IF(G12&lt;=0,"Em falta",IF(G12&lt;=H12,"Repor","OK")))</f>
        <v/>
      </c>
      <c r="J12" s="14">
        <f>IF(A12="","",MAX(G12,0)*Produtos!E10)</f>
        <v/>
      </c>
    </row>
    <row r="13">
      <c r="A13" s="15">
        <f>IF(Produtos!A11="","",Produtos!A11)</f>
        <v/>
      </c>
      <c r="B13" s="15">
        <f>IF(A13="","",Produtos!B11)</f>
        <v/>
      </c>
      <c r="C13" s="15">
        <f>IF(A13="","",Produtos!C11)</f>
        <v/>
      </c>
      <c r="D13" s="16">
        <f>IF(A13="","",SUMIFS(Movimentações!$G$4:$G$2003,Movimentações!$B$4:$B$2003,A13,Movimentações!$D$4:$D$2003,"Entrada"))</f>
        <v/>
      </c>
      <c r="E13" s="16">
        <f>IF(A13="","",-SUMIFS(Movimentações!$G$4:$G$2003,Movimentações!$B$4:$B$2003,A13,Movimentações!$D$4:$D$2003,"Saída"))</f>
        <v/>
      </c>
      <c r="F13" s="16">
        <f>IF(A13="","",SUMIFS(Movimentações!$G$4:$G$2003,Movimentações!$B$4:$B$2003,A13,Movimentações!$D$4:$D$2003,"Ajuste"))</f>
        <v/>
      </c>
      <c r="G13" s="17">
        <f>IF(A13="","",D13-E13+F13)</f>
        <v/>
      </c>
      <c r="H13" s="16">
        <f>IF(A13="","",Produtos!D11)</f>
        <v/>
      </c>
      <c r="I13" s="15">
        <f>IF(A13="","",IF(G13&lt;=0,"Em falta",IF(G13&lt;=H13,"Repor","OK")))</f>
        <v/>
      </c>
      <c r="J13" s="18">
        <f>IF(A13="","",MAX(G13,0)*Produtos!E11)</f>
        <v/>
      </c>
    </row>
    <row r="14">
      <c r="A14" s="11">
        <f>IF(Produtos!A12="","",Produtos!A12)</f>
        <v/>
      </c>
      <c r="B14" s="11">
        <f>IF(A14="","",Produtos!B12)</f>
        <v/>
      </c>
      <c r="C14" s="11">
        <f>IF(A14="","",Produtos!C12)</f>
        <v/>
      </c>
      <c r="D14" s="12">
        <f>IF(A14="","",SUMIFS(Movimentações!$G$4:$G$2003,Movimentações!$B$4:$B$2003,A14,Movimentações!$D$4:$D$2003,"Entrada"))</f>
        <v/>
      </c>
      <c r="E14" s="12">
        <f>IF(A14="","",-SUMIFS(Movimentações!$G$4:$G$2003,Movimentações!$B$4:$B$2003,A14,Movimentações!$D$4:$D$2003,"Saída"))</f>
        <v/>
      </c>
      <c r="F14" s="12">
        <f>IF(A14="","",SUMIFS(Movimentações!$G$4:$G$2003,Movimentações!$B$4:$B$2003,A14,Movimentações!$D$4:$D$2003,"Ajuste"))</f>
        <v/>
      </c>
      <c r="G14" s="13">
        <f>IF(A14="","",D14-E14+F14)</f>
        <v/>
      </c>
      <c r="H14" s="12">
        <f>IF(A14="","",Produtos!D12)</f>
        <v/>
      </c>
      <c r="I14" s="11">
        <f>IF(A14="","",IF(G14&lt;=0,"Em falta",IF(G14&lt;=H14,"Repor","OK")))</f>
        <v/>
      </c>
      <c r="J14" s="14">
        <f>IF(A14="","",MAX(G14,0)*Produtos!E12)</f>
        <v/>
      </c>
    </row>
    <row r="15">
      <c r="A15" s="15">
        <f>IF(Produtos!A13="","",Produtos!A13)</f>
        <v/>
      </c>
      <c r="B15" s="15">
        <f>IF(A15="","",Produtos!B13)</f>
        <v/>
      </c>
      <c r="C15" s="15">
        <f>IF(A15="","",Produtos!C13)</f>
        <v/>
      </c>
      <c r="D15" s="16">
        <f>IF(A15="","",SUMIFS(Movimentações!$G$4:$G$2003,Movimentações!$B$4:$B$2003,A15,Movimentações!$D$4:$D$2003,"Entrada"))</f>
        <v/>
      </c>
      <c r="E15" s="16">
        <f>IF(A15="","",-SUMIFS(Movimentações!$G$4:$G$2003,Movimentações!$B$4:$B$2003,A15,Movimentações!$D$4:$D$2003,"Saída"))</f>
        <v/>
      </c>
      <c r="F15" s="16">
        <f>IF(A15="","",SUMIFS(Movimentações!$G$4:$G$2003,Movimentações!$B$4:$B$2003,A15,Movimentações!$D$4:$D$2003,"Ajuste"))</f>
        <v/>
      </c>
      <c r="G15" s="17">
        <f>IF(A15="","",D15-E15+F15)</f>
        <v/>
      </c>
      <c r="H15" s="16">
        <f>IF(A15="","",Produtos!D13)</f>
        <v/>
      </c>
      <c r="I15" s="15">
        <f>IF(A15="","",IF(G15&lt;=0,"Em falta",IF(G15&lt;=H15,"Repor","OK")))</f>
        <v/>
      </c>
      <c r="J15" s="18">
        <f>IF(A15="","",MAX(G15,0)*Produtos!E13)</f>
        <v/>
      </c>
    </row>
    <row r="16">
      <c r="A16" s="11">
        <f>IF(Produtos!A14="","",Produtos!A14)</f>
        <v/>
      </c>
      <c r="B16" s="11">
        <f>IF(A16="","",Produtos!B14)</f>
        <v/>
      </c>
      <c r="C16" s="11">
        <f>IF(A16="","",Produtos!C14)</f>
        <v/>
      </c>
      <c r="D16" s="12">
        <f>IF(A16="","",SUMIFS(Movimentações!$G$4:$G$2003,Movimentações!$B$4:$B$2003,A16,Movimentações!$D$4:$D$2003,"Entrada"))</f>
        <v/>
      </c>
      <c r="E16" s="12">
        <f>IF(A16="","",-SUMIFS(Movimentações!$G$4:$G$2003,Movimentações!$B$4:$B$2003,A16,Movimentações!$D$4:$D$2003,"Saída"))</f>
        <v/>
      </c>
      <c r="F16" s="12">
        <f>IF(A16="","",SUMIFS(Movimentações!$G$4:$G$2003,Movimentações!$B$4:$B$2003,A16,Movimentações!$D$4:$D$2003,"Ajuste"))</f>
        <v/>
      </c>
      <c r="G16" s="13">
        <f>IF(A16="","",D16-E16+F16)</f>
        <v/>
      </c>
      <c r="H16" s="12">
        <f>IF(A16="","",Produtos!D14)</f>
        <v/>
      </c>
      <c r="I16" s="11">
        <f>IF(A16="","",IF(G16&lt;=0,"Em falta",IF(G16&lt;=H16,"Repor","OK")))</f>
        <v/>
      </c>
      <c r="J16" s="14">
        <f>IF(A16="","",MAX(G16,0)*Produtos!E14)</f>
        <v/>
      </c>
    </row>
    <row r="17">
      <c r="A17" s="15">
        <f>IF(Produtos!A15="","",Produtos!A15)</f>
        <v/>
      </c>
      <c r="B17" s="15">
        <f>IF(A17="","",Produtos!B15)</f>
        <v/>
      </c>
      <c r="C17" s="15">
        <f>IF(A17="","",Produtos!C15)</f>
        <v/>
      </c>
      <c r="D17" s="16">
        <f>IF(A17="","",SUMIFS(Movimentações!$G$4:$G$2003,Movimentações!$B$4:$B$2003,A17,Movimentações!$D$4:$D$2003,"Entrada"))</f>
        <v/>
      </c>
      <c r="E17" s="16">
        <f>IF(A17="","",-SUMIFS(Movimentações!$G$4:$G$2003,Movimentações!$B$4:$B$2003,A17,Movimentações!$D$4:$D$2003,"Saída"))</f>
        <v/>
      </c>
      <c r="F17" s="16">
        <f>IF(A17="","",SUMIFS(Movimentações!$G$4:$G$2003,Movimentações!$B$4:$B$2003,A17,Movimentações!$D$4:$D$2003,"Ajuste"))</f>
        <v/>
      </c>
      <c r="G17" s="17">
        <f>IF(A17="","",D17-E17+F17)</f>
        <v/>
      </c>
      <c r="H17" s="16">
        <f>IF(A17="","",Produtos!D15)</f>
        <v/>
      </c>
      <c r="I17" s="15">
        <f>IF(A17="","",IF(G17&lt;=0,"Em falta",IF(G17&lt;=H17,"Repor","OK")))</f>
        <v/>
      </c>
      <c r="J17" s="18">
        <f>IF(A17="","",MAX(G17,0)*Produtos!E15)</f>
        <v/>
      </c>
    </row>
    <row r="18">
      <c r="A18" s="11">
        <f>IF(Produtos!A16="","",Produtos!A16)</f>
        <v/>
      </c>
      <c r="B18" s="11">
        <f>IF(A18="","",Produtos!B16)</f>
        <v/>
      </c>
      <c r="C18" s="11">
        <f>IF(A18="","",Produtos!C16)</f>
        <v/>
      </c>
      <c r="D18" s="12">
        <f>IF(A18="","",SUMIFS(Movimentações!$G$4:$G$2003,Movimentações!$B$4:$B$2003,A18,Movimentações!$D$4:$D$2003,"Entrada"))</f>
        <v/>
      </c>
      <c r="E18" s="12">
        <f>IF(A18="","",-SUMIFS(Movimentações!$G$4:$G$2003,Movimentações!$B$4:$B$2003,A18,Movimentações!$D$4:$D$2003,"Saída"))</f>
        <v/>
      </c>
      <c r="F18" s="12">
        <f>IF(A18="","",SUMIFS(Movimentações!$G$4:$G$2003,Movimentações!$B$4:$B$2003,A18,Movimentações!$D$4:$D$2003,"Ajuste"))</f>
        <v/>
      </c>
      <c r="G18" s="13">
        <f>IF(A18="","",D18-E18+F18)</f>
        <v/>
      </c>
      <c r="H18" s="12">
        <f>IF(A18="","",Produtos!D16)</f>
        <v/>
      </c>
      <c r="I18" s="11">
        <f>IF(A18="","",IF(G18&lt;=0,"Em falta",IF(G18&lt;=H18,"Repor","OK")))</f>
        <v/>
      </c>
      <c r="J18" s="14">
        <f>IF(A18="","",MAX(G18,0)*Produtos!E16)</f>
        <v/>
      </c>
    </row>
    <row r="19">
      <c r="A19" s="15">
        <f>IF(Produtos!A17="","",Produtos!A17)</f>
        <v/>
      </c>
      <c r="B19" s="15">
        <f>IF(A19="","",Produtos!B17)</f>
        <v/>
      </c>
      <c r="C19" s="15">
        <f>IF(A19="","",Produtos!C17)</f>
        <v/>
      </c>
      <c r="D19" s="16">
        <f>IF(A19="","",SUMIFS(Movimentações!$G$4:$G$2003,Movimentações!$B$4:$B$2003,A19,Movimentações!$D$4:$D$2003,"Entrada"))</f>
        <v/>
      </c>
      <c r="E19" s="16">
        <f>IF(A19="","",-SUMIFS(Movimentações!$G$4:$G$2003,Movimentações!$B$4:$B$2003,A19,Movimentações!$D$4:$D$2003,"Saída"))</f>
        <v/>
      </c>
      <c r="F19" s="16">
        <f>IF(A19="","",SUMIFS(Movimentações!$G$4:$G$2003,Movimentações!$B$4:$B$2003,A19,Movimentações!$D$4:$D$2003,"Ajuste"))</f>
        <v/>
      </c>
      <c r="G19" s="17">
        <f>IF(A19="","",D19-E19+F19)</f>
        <v/>
      </c>
      <c r="H19" s="16">
        <f>IF(A19="","",Produtos!D17)</f>
        <v/>
      </c>
      <c r="I19" s="15">
        <f>IF(A19="","",IF(G19&lt;=0,"Em falta",IF(G19&lt;=H19,"Repor","OK")))</f>
        <v/>
      </c>
      <c r="J19" s="18">
        <f>IF(A19="","",MAX(G19,0)*Produtos!E17)</f>
        <v/>
      </c>
    </row>
    <row r="20">
      <c r="A20" s="11">
        <f>IF(Produtos!A18="","",Produtos!A18)</f>
        <v/>
      </c>
      <c r="B20" s="11">
        <f>IF(A20="","",Produtos!B18)</f>
        <v/>
      </c>
      <c r="C20" s="11">
        <f>IF(A20="","",Produtos!C18)</f>
        <v/>
      </c>
      <c r="D20" s="12">
        <f>IF(A20="","",SUMIFS(Movimentações!$G$4:$G$2003,Movimentações!$B$4:$B$2003,A20,Movimentações!$D$4:$D$2003,"Entrada"))</f>
        <v/>
      </c>
      <c r="E20" s="12">
        <f>IF(A20="","",-SUMIFS(Movimentações!$G$4:$G$2003,Movimentações!$B$4:$B$2003,A20,Movimentações!$D$4:$D$2003,"Saída"))</f>
        <v/>
      </c>
      <c r="F20" s="12">
        <f>IF(A20="","",SUMIFS(Movimentações!$G$4:$G$2003,Movimentações!$B$4:$B$2003,A20,Movimentações!$D$4:$D$2003,"Ajuste"))</f>
        <v/>
      </c>
      <c r="G20" s="13">
        <f>IF(A20="","",D20-E20+F20)</f>
        <v/>
      </c>
      <c r="H20" s="12">
        <f>IF(A20="","",Produtos!D18)</f>
        <v/>
      </c>
      <c r="I20" s="11">
        <f>IF(A20="","",IF(G20&lt;=0,"Em falta",IF(G20&lt;=H20,"Repor","OK")))</f>
        <v/>
      </c>
      <c r="J20" s="14">
        <f>IF(A20="","",MAX(G20,0)*Produtos!E18)</f>
        <v/>
      </c>
    </row>
    <row r="21">
      <c r="A21" s="15">
        <f>IF(Produtos!A19="","",Produtos!A19)</f>
        <v/>
      </c>
      <c r="B21" s="15">
        <f>IF(A21="","",Produtos!B19)</f>
        <v/>
      </c>
      <c r="C21" s="15">
        <f>IF(A21="","",Produtos!C19)</f>
        <v/>
      </c>
      <c r="D21" s="16">
        <f>IF(A21="","",SUMIFS(Movimentações!$G$4:$G$2003,Movimentações!$B$4:$B$2003,A21,Movimentações!$D$4:$D$2003,"Entrada"))</f>
        <v/>
      </c>
      <c r="E21" s="16">
        <f>IF(A21="","",-SUMIFS(Movimentações!$G$4:$G$2003,Movimentações!$B$4:$B$2003,A21,Movimentações!$D$4:$D$2003,"Saída"))</f>
        <v/>
      </c>
      <c r="F21" s="16">
        <f>IF(A21="","",SUMIFS(Movimentações!$G$4:$G$2003,Movimentações!$B$4:$B$2003,A21,Movimentações!$D$4:$D$2003,"Ajuste"))</f>
        <v/>
      </c>
      <c r="G21" s="17">
        <f>IF(A21="","",D21-E21+F21)</f>
        <v/>
      </c>
      <c r="H21" s="16">
        <f>IF(A21="","",Produtos!D19)</f>
        <v/>
      </c>
      <c r="I21" s="15">
        <f>IF(A21="","",IF(G21&lt;=0,"Em falta",IF(G21&lt;=H21,"Repor","OK")))</f>
        <v/>
      </c>
      <c r="J21" s="18">
        <f>IF(A21="","",MAX(G21,0)*Produtos!E19)</f>
        <v/>
      </c>
    </row>
    <row r="22">
      <c r="A22" s="11">
        <f>IF(Produtos!A20="","",Produtos!A20)</f>
        <v/>
      </c>
      <c r="B22" s="11">
        <f>IF(A22="","",Produtos!B20)</f>
        <v/>
      </c>
      <c r="C22" s="11">
        <f>IF(A22="","",Produtos!C20)</f>
        <v/>
      </c>
      <c r="D22" s="12">
        <f>IF(A22="","",SUMIFS(Movimentações!$G$4:$G$2003,Movimentações!$B$4:$B$2003,A22,Movimentações!$D$4:$D$2003,"Entrada"))</f>
        <v/>
      </c>
      <c r="E22" s="12">
        <f>IF(A22="","",-SUMIFS(Movimentações!$G$4:$G$2003,Movimentações!$B$4:$B$2003,A22,Movimentações!$D$4:$D$2003,"Saída"))</f>
        <v/>
      </c>
      <c r="F22" s="12">
        <f>IF(A22="","",SUMIFS(Movimentações!$G$4:$G$2003,Movimentações!$B$4:$B$2003,A22,Movimentações!$D$4:$D$2003,"Ajuste"))</f>
        <v/>
      </c>
      <c r="G22" s="13">
        <f>IF(A22="","",D22-E22+F22)</f>
        <v/>
      </c>
      <c r="H22" s="12">
        <f>IF(A22="","",Produtos!D20)</f>
        <v/>
      </c>
      <c r="I22" s="11">
        <f>IF(A22="","",IF(G22&lt;=0,"Em falta",IF(G22&lt;=H22,"Repor","OK")))</f>
        <v/>
      </c>
      <c r="J22" s="14">
        <f>IF(A22="","",MAX(G22,0)*Produtos!E20)</f>
        <v/>
      </c>
    </row>
    <row r="23">
      <c r="A23" s="15">
        <f>IF(Produtos!A21="","",Produtos!A21)</f>
        <v/>
      </c>
      <c r="B23" s="15">
        <f>IF(A23="","",Produtos!B21)</f>
        <v/>
      </c>
      <c r="C23" s="15">
        <f>IF(A23="","",Produtos!C21)</f>
        <v/>
      </c>
      <c r="D23" s="16">
        <f>IF(A23="","",SUMIFS(Movimentações!$G$4:$G$2003,Movimentações!$B$4:$B$2003,A23,Movimentações!$D$4:$D$2003,"Entrada"))</f>
        <v/>
      </c>
      <c r="E23" s="16">
        <f>IF(A23="","",-SUMIFS(Movimentações!$G$4:$G$2003,Movimentações!$B$4:$B$2003,A23,Movimentações!$D$4:$D$2003,"Saída"))</f>
        <v/>
      </c>
      <c r="F23" s="16">
        <f>IF(A23="","",SUMIFS(Movimentações!$G$4:$G$2003,Movimentações!$B$4:$B$2003,A23,Movimentações!$D$4:$D$2003,"Ajuste"))</f>
        <v/>
      </c>
      <c r="G23" s="17">
        <f>IF(A23="","",D23-E23+F23)</f>
        <v/>
      </c>
      <c r="H23" s="16">
        <f>IF(A23="","",Produtos!D21)</f>
        <v/>
      </c>
      <c r="I23" s="15">
        <f>IF(A23="","",IF(G23&lt;=0,"Em falta",IF(G23&lt;=H23,"Repor","OK")))</f>
        <v/>
      </c>
      <c r="J23" s="18">
        <f>IF(A23="","",MAX(G23,0)*Produtos!E21)</f>
        <v/>
      </c>
    </row>
    <row r="24">
      <c r="A24" s="11">
        <f>IF(Produtos!A22="","",Produtos!A22)</f>
        <v/>
      </c>
      <c r="B24" s="11">
        <f>IF(A24="","",Produtos!B22)</f>
        <v/>
      </c>
      <c r="C24" s="11">
        <f>IF(A24="","",Produtos!C22)</f>
        <v/>
      </c>
      <c r="D24" s="12">
        <f>IF(A24="","",SUMIFS(Movimentações!$G$4:$G$2003,Movimentações!$B$4:$B$2003,A24,Movimentações!$D$4:$D$2003,"Entrada"))</f>
        <v/>
      </c>
      <c r="E24" s="12">
        <f>IF(A24="","",-SUMIFS(Movimentações!$G$4:$G$2003,Movimentações!$B$4:$B$2003,A24,Movimentações!$D$4:$D$2003,"Saída"))</f>
        <v/>
      </c>
      <c r="F24" s="12">
        <f>IF(A24="","",SUMIFS(Movimentações!$G$4:$G$2003,Movimentações!$B$4:$B$2003,A24,Movimentações!$D$4:$D$2003,"Ajuste"))</f>
        <v/>
      </c>
      <c r="G24" s="13">
        <f>IF(A24="","",D24-E24+F24)</f>
        <v/>
      </c>
      <c r="H24" s="12">
        <f>IF(A24="","",Produtos!D22)</f>
        <v/>
      </c>
      <c r="I24" s="11">
        <f>IF(A24="","",IF(G24&lt;=0,"Em falta",IF(G24&lt;=H24,"Repor","OK")))</f>
        <v/>
      </c>
      <c r="J24" s="14">
        <f>IF(A24="","",MAX(G24,0)*Produtos!E22)</f>
        <v/>
      </c>
    </row>
    <row r="25">
      <c r="A25" s="15">
        <f>IF(Produtos!A23="","",Produtos!A23)</f>
        <v/>
      </c>
      <c r="B25" s="15">
        <f>IF(A25="","",Produtos!B23)</f>
        <v/>
      </c>
      <c r="C25" s="15">
        <f>IF(A25="","",Produtos!C23)</f>
        <v/>
      </c>
      <c r="D25" s="16">
        <f>IF(A25="","",SUMIFS(Movimentações!$G$4:$G$2003,Movimentações!$B$4:$B$2003,A25,Movimentações!$D$4:$D$2003,"Entrada"))</f>
        <v/>
      </c>
      <c r="E25" s="16">
        <f>IF(A25="","",-SUMIFS(Movimentações!$G$4:$G$2003,Movimentações!$B$4:$B$2003,A25,Movimentações!$D$4:$D$2003,"Saída"))</f>
        <v/>
      </c>
      <c r="F25" s="16">
        <f>IF(A25="","",SUMIFS(Movimentações!$G$4:$G$2003,Movimentações!$B$4:$B$2003,A25,Movimentações!$D$4:$D$2003,"Ajuste"))</f>
        <v/>
      </c>
      <c r="G25" s="17">
        <f>IF(A25="","",D25-E25+F25)</f>
        <v/>
      </c>
      <c r="H25" s="16">
        <f>IF(A25="","",Produtos!D23)</f>
        <v/>
      </c>
      <c r="I25" s="15">
        <f>IF(A25="","",IF(G25&lt;=0,"Em falta",IF(G25&lt;=H25,"Repor","OK")))</f>
        <v/>
      </c>
      <c r="J25" s="18">
        <f>IF(A25="","",MAX(G25,0)*Produtos!E23)</f>
        <v/>
      </c>
    </row>
    <row r="26">
      <c r="A26" s="11">
        <f>IF(Produtos!A24="","",Produtos!A24)</f>
        <v/>
      </c>
      <c r="B26" s="11">
        <f>IF(A26="","",Produtos!B24)</f>
        <v/>
      </c>
      <c r="C26" s="11">
        <f>IF(A26="","",Produtos!C24)</f>
        <v/>
      </c>
      <c r="D26" s="12">
        <f>IF(A26="","",SUMIFS(Movimentações!$G$4:$G$2003,Movimentações!$B$4:$B$2003,A26,Movimentações!$D$4:$D$2003,"Entrada"))</f>
        <v/>
      </c>
      <c r="E26" s="12">
        <f>IF(A26="","",-SUMIFS(Movimentações!$G$4:$G$2003,Movimentações!$B$4:$B$2003,A26,Movimentações!$D$4:$D$2003,"Saída"))</f>
        <v/>
      </c>
      <c r="F26" s="12">
        <f>IF(A26="","",SUMIFS(Movimentações!$G$4:$G$2003,Movimentações!$B$4:$B$2003,A26,Movimentações!$D$4:$D$2003,"Ajuste"))</f>
        <v/>
      </c>
      <c r="G26" s="13">
        <f>IF(A26="","",D26-E26+F26)</f>
        <v/>
      </c>
      <c r="H26" s="12">
        <f>IF(A26="","",Produtos!D24)</f>
        <v/>
      </c>
      <c r="I26" s="11">
        <f>IF(A26="","",IF(G26&lt;=0,"Em falta",IF(G26&lt;=H26,"Repor","OK")))</f>
        <v/>
      </c>
      <c r="J26" s="14">
        <f>IF(A26="","",MAX(G26,0)*Produtos!E24)</f>
        <v/>
      </c>
    </row>
    <row r="27">
      <c r="A27" s="15">
        <f>IF(Produtos!A25="","",Produtos!A25)</f>
        <v/>
      </c>
      <c r="B27" s="15">
        <f>IF(A27="","",Produtos!B25)</f>
        <v/>
      </c>
      <c r="C27" s="15">
        <f>IF(A27="","",Produtos!C25)</f>
        <v/>
      </c>
      <c r="D27" s="16">
        <f>IF(A27="","",SUMIFS(Movimentações!$G$4:$G$2003,Movimentações!$B$4:$B$2003,A27,Movimentações!$D$4:$D$2003,"Entrada"))</f>
        <v/>
      </c>
      <c r="E27" s="16">
        <f>IF(A27="","",-SUMIFS(Movimentações!$G$4:$G$2003,Movimentações!$B$4:$B$2003,A27,Movimentações!$D$4:$D$2003,"Saída"))</f>
        <v/>
      </c>
      <c r="F27" s="16">
        <f>IF(A27="","",SUMIFS(Movimentações!$G$4:$G$2003,Movimentações!$B$4:$B$2003,A27,Movimentações!$D$4:$D$2003,"Ajuste"))</f>
        <v/>
      </c>
      <c r="G27" s="17">
        <f>IF(A27="","",D27-E27+F27)</f>
        <v/>
      </c>
      <c r="H27" s="16">
        <f>IF(A27="","",Produtos!D25)</f>
        <v/>
      </c>
      <c r="I27" s="15">
        <f>IF(A27="","",IF(G27&lt;=0,"Em falta",IF(G27&lt;=H27,"Repor","OK")))</f>
        <v/>
      </c>
      <c r="J27" s="18">
        <f>IF(A27="","",MAX(G27,0)*Produtos!E25)</f>
        <v/>
      </c>
    </row>
    <row r="28">
      <c r="A28" s="11">
        <f>IF(Produtos!A26="","",Produtos!A26)</f>
        <v/>
      </c>
      <c r="B28" s="11">
        <f>IF(A28="","",Produtos!B26)</f>
        <v/>
      </c>
      <c r="C28" s="11">
        <f>IF(A28="","",Produtos!C26)</f>
        <v/>
      </c>
      <c r="D28" s="12">
        <f>IF(A28="","",SUMIFS(Movimentações!$G$4:$G$2003,Movimentações!$B$4:$B$2003,A28,Movimentações!$D$4:$D$2003,"Entrada"))</f>
        <v/>
      </c>
      <c r="E28" s="12">
        <f>IF(A28="","",-SUMIFS(Movimentações!$G$4:$G$2003,Movimentações!$B$4:$B$2003,A28,Movimentações!$D$4:$D$2003,"Saída"))</f>
        <v/>
      </c>
      <c r="F28" s="12">
        <f>IF(A28="","",SUMIFS(Movimentações!$G$4:$G$2003,Movimentações!$B$4:$B$2003,A28,Movimentações!$D$4:$D$2003,"Ajuste"))</f>
        <v/>
      </c>
      <c r="G28" s="13">
        <f>IF(A28="","",D28-E28+F28)</f>
        <v/>
      </c>
      <c r="H28" s="12">
        <f>IF(A28="","",Produtos!D26)</f>
        <v/>
      </c>
      <c r="I28" s="11">
        <f>IF(A28="","",IF(G28&lt;=0,"Em falta",IF(G28&lt;=H28,"Repor","OK")))</f>
        <v/>
      </c>
      <c r="J28" s="14">
        <f>IF(A28="","",MAX(G28,0)*Produtos!E26)</f>
        <v/>
      </c>
    </row>
    <row r="29">
      <c r="A29" s="15">
        <f>IF(Produtos!A27="","",Produtos!A27)</f>
        <v/>
      </c>
      <c r="B29" s="15">
        <f>IF(A29="","",Produtos!B27)</f>
        <v/>
      </c>
      <c r="C29" s="15">
        <f>IF(A29="","",Produtos!C27)</f>
        <v/>
      </c>
      <c r="D29" s="16">
        <f>IF(A29="","",SUMIFS(Movimentações!$G$4:$G$2003,Movimentações!$B$4:$B$2003,A29,Movimentações!$D$4:$D$2003,"Entrada"))</f>
        <v/>
      </c>
      <c r="E29" s="16">
        <f>IF(A29="","",-SUMIFS(Movimentações!$G$4:$G$2003,Movimentações!$B$4:$B$2003,A29,Movimentações!$D$4:$D$2003,"Saída"))</f>
        <v/>
      </c>
      <c r="F29" s="16">
        <f>IF(A29="","",SUMIFS(Movimentações!$G$4:$G$2003,Movimentações!$B$4:$B$2003,A29,Movimentações!$D$4:$D$2003,"Ajuste"))</f>
        <v/>
      </c>
      <c r="G29" s="17">
        <f>IF(A29="","",D29-E29+F29)</f>
        <v/>
      </c>
      <c r="H29" s="16">
        <f>IF(A29="","",Produtos!D27)</f>
        <v/>
      </c>
      <c r="I29" s="15">
        <f>IF(A29="","",IF(G29&lt;=0,"Em falta",IF(G29&lt;=H29,"Repor","OK")))</f>
        <v/>
      </c>
      <c r="J29" s="18">
        <f>IF(A29="","",MAX(G29,0)*Produtos!E27)</f>
        <v/>
      </c>
    </row>
    <row r="30">
      <c r="A30" s="11">
        <f>IF(Produtos!A28="","",Produtos!A28)</f>
        <v/>
      </c>
      <c r="B30" s="11">
        <f>IF(A30="","",Produtos!B28)</f>
        <v/>
      </c>
      <c r="C30" s="11">
        <f>IF(A30="","",Produtos!C28)</f>
        <v/>
      </c>
      <c r="D30" s="12">
        <f>IF(A30="","",SUMIFS(Movimentações!$G$4:$G$2003,Movimentações!$B$4:$B$2003,A30,Movimentações!$D$4:$D$2003,"Entrada"))</f>
        <v/>
      </c>
      <c r="E30" s="12">
        <f>IF(A30="","",-SUMIFS(Movimentações!$G$4:$G$2003,Movimentações!$B$4:$B$2003,A30,Movimentações!$D$4:$D$2003,"Saída"))</f>
        <v/>
      </c>
      <c r="F30" s="12">
        <f>IF(A30="","",SUMIFS(Movimentações!$G$4:$G$2003,Movimentações!$B$4:$B$2003,A30,Movimentações!$D$4:$D$2003,"Ajuste"))</f>
        <v/>
      </c>
      <c r="G30" s="13">
        <f>IF(A30="","",D30-E30+F30)</f>
        <v/>
      </c>
      <c r="H30" s="12">
        <f>IF(A30="","",Produtos!D28)</f>
        <v/>
      </c>
      <c r="I30" s="11">
        <f>IF(A30="","",IF(G30&lt;=0,"Em falta",IF(G30&lt;=H30,"Repor","OK")))</f>
        <v/>
      </c>
      <c r="J30" s="14">
        <f>IF(A30="","",MAX(G30,0)*Produtos!E28)</f>
        <v/>
      </c>
    </row>
    <row r="31">
      <c r="A31" s="15">
        <f>IF(Produtos!A29="","",Produtos!A29)</f>
        <v/>
      </c>
      <c r="B31" s="15">
        <f>IF(A31="","",Produtos!B29)</f>
        <v/>
      </c>
      <c r="C31" s="15">
        <f>IF(A31="","",Produtos!C29)</f>
        <v/>
      </c>
      <c r="D31" s="16">
        <f>IF(A31="","",SUMIFS(Movimentações!$G$4:$G$2003,Movimentações!$B$4:$B$2003,A31,Movimentações!$D$4:$D$2003,"Entrada"))</f>
        <v/>
      </c>
      <c r="E31" s="16">
        <f>IF(A31="","",-SUMIFS(Movimentações!$G$4:$G$2003,Movimentações!$B$4:$B$2003,A31,Movimentações!$D$4:$D$2003,"Saída"))</f>
        <v/>
      </c>
      <c r="F31" s="16">
        <f>IF(A31="","",SUMIFS(Movimentações!$G$4:$G$2003,Movimentações!$B$4:$B$2003,A31,Movimentações!$D$4:$D$2003,"Ajuste"))</f>
        <v/>
      </c>
      <c r="G31" s="17">
        <f>IF(A31="","",D31-E31+F31)</f>
        <v/>
      </c>
      <c r="H31" s="16">
        <f>IF(A31="","",Produtos!D29)</f>
        <v/>
      </c>
      <c r="I31" s="15">
        <f>IF(A31="","",IF(G31&lt;=0,"Em falta",IF(G31&lt;=H31,"Repor","OK")))</f>
        <v/>
      </c>
      <c r="J31" s="18">
        <f>IF(A31="","",MAX(G31,0)*Produtos!E29)</f>
        <v/>
      </c>
    </row>
    <row r="32">
      <c r="A32" s="11">
        <f>IF(Produtos!A30="","",Produtos!A30)</f>
        <v/>
      </c>
      <c r="B32" s="11">
        <f>IF(A32="","",Produtos!B30)</f>
        <v/>
      </c>
      <c r="C32" s="11">
        <f>IF(A32="","",Produtos!C30)</f>
        <v/>
      </c>
      <c r="D32" s="12">
        <f>IF(A32="","",SUMIFS(Movimentações!$G$4:$G$2003,Movimentações!$B$4:$B$2003,A32,Movimentações!$D$4:$D$2003,"Entrada"))</f>
        <v/>
      </c>
      <c r="E32" s="12">
        <f>IF(A32="","",-SUMIFS(Movimentações!$G$4:$G$2003,Movimentações!$B$4:$B$2003,A32,Movimentações!$D$4:$D$2003,"Saída"))</f>
        <v/>
      </c>
      <c r="F32" s="12">
        <f>IF(A32="","",SUMIFS(Movimentações!$G$4:$G$2003,Movimentações!$B$4:$B$2003,A32,Movimentações!$D$4:$D$2003,"Ajuste"))</f>
        <v/>
      </c>
      <c r="G32" s="13">
        <f>IF(A32="","",D32-E32+F32)</f>
        <v/>
      </c>
      <c r="H32" s="12">
        <f>IF(A32="","",Produtos!D30)</f>
        <v/>
      </c>
      <c r="I32" s="11">
        <f>IF(A32="","",IF(G32&lt;=0,"Em falta",IF(G32&lt;=H32,"Repor","OK")))</f>
        <v/>
      </c>
      <c r="J32" s="14">
        <f>IF(A32="","",MAX(G32,0)*Produtos!E30)</f>
        <v/>
      </c>
    </row>
    <row r="33">
      <c r="A33" s="15">
        <f>IF(Produtos!A31="","",Produtos!A31)</f>
        <v/>
      </c>
      <c r="B33" s="15">
        <f>IF(A33="","",Produtos!B31)</f>
        <v/>
      </c>
      <c r="C33" s="15">
        <f>IF(A33="","",Produtos!C31)</f>
        <v/>
      </c>
      <c r="D33" s="16">
        <f>IF(A33="","",SUMIFS(Movimentações!$G$4:$G$2003,Movimentações!$B$4:$B$2003,A33,Movimentações!$D$4:$D$2003,"Entrada"))</f>
        <v/>
      </c>
      <c r="E33" s="16">
        <f>IF(A33="","",-SUMIFS(Movimentações!$G$4:$G$2003,Movimentações!$B$4:$B$2003,A33,Movimentações!$D$4:$D$2003,"Saída"))</f>
        <v/>
      </c>
      <c r="F33" s="16">
        <f>IF(A33="","",SUMIFS(Movimentações!$G$4:$G$2003,Movimentações!$B$4:$B$2003,A33,Movimentações!$D$4:$D$2003,"Ajuste"))</f>
        <v/>
      </c>
      <c r="G33" s="17">
        <f>IF(A33="","",D33-E33+F33)</f>
        <v/>
      </c>
      <c r="H33" s="16">
        <f>IF(A33="","",Produtos!D31)</f>
        <v/>
      </c>
      <c r="I33" s="15">
        <f>IF(A33="","",IF(G33&lt;=0,"Em falta",IF(G33&lt;=H33,"Repor","OK")))</f>
        <v/>
      </c>
      <c r="J33" s="18">
        <f>IF(A33="","",MAX(G33,0)*Produtos!E31)</f>
        <v/>
      </c>
    </row>
    <row r="34">
      <c r="A34" s="11">
        <f>IF(Produtos!A32="","",Produtos!A32)</f>
        <v/>
      </c>
      <c r="B34" s="11">
        <f>IF(A34="","",Produtos!B32)</f>
        <v/>
      </c>
      <c r="C34" s="11">
        <f>IF(A34="","",Produtos!C32)</f>
        <v/>
      </c>
      <c r="D34" s="12">
        <f>IF(A34="","",SUMIFS(Movimentações!$G$4:$G$2003,Movimentações!$B$4:$B$2003,A34,Movimentações!$D$4:$D$2003,"Entrada"))</f>
        <v/>
      </c>
      <c r="E34" s="12">
        <f>IF(A34="","",-SUMIFS(Movimentações!$G$4:$G$2003,Movimentações!$B$4:$B$2003,A34,Movimentações!$D$4:$D$2003,"Saída"))</f>
        <v/>
      </c>
      <c r="F34" s="12">
        <f>IF(A34="","",SUMIFS(Movimentações!$G$4:$G$2003,Movimentações!$B$4:$B$2003,A34,Movimentações!$D$4:$D$2003,"Ajuste"))</f>
        <v/>
      </c>
      <c r="G34" s="13">
        <f>IF(A34="","",D34-E34+F34)</f>
        <v/>
      </c>
      <c r="H34" s="12">
        <f>IF(A34="","",Produtos!D32)</f>
        <v/>
      </c>
      <c r="I34" s="11">
        <f>IF(A34="","",IF(G34&lt;=0,"Em falta",IF(G34&lt;=H34,"Repor","OK")))</f>
        <v/>
      </c>
      <c r="J34" s="14">
        <f>IF(A34="","",MAX(G34,0)*Produtos!E32)</f>
        <v/>
      </c>
    </row>
    <row r="35">
      <c r="A35" s="15">
        <f>IF(Produtos!A33="","",Produtos!A33)</f>
        <v/>
      </c>
      <c r="B35" s="15">
        <f>IF(A35="","",Produtos!B33)</f>
        <v/>
      </c>
      <c r="C35" s="15">
        <f>IF(A35="","",Produtos!C33)</f>
        <v/>
      </c>
      <c r="D35" s="16">
        <f>IF(A35="","",SUMIFS(Movimentações!$G$4:$G$2003,Movimentações!$B$4:$B$2003,A35,Movimentações!$D$4:$D$2003,"Entrada"))</f>
        <v/>
      </c>
      <c r="E35" s="16">
        <f>IF(A35="","",-SUMIFS(Movimentações!$G$4:$G$2003,Movimentações!$B$4:$B$2003,A35,Movimentações!$D$4:$D$2003,"Saída"))</f>
        <v/>
      </c>
      <c r="F35" s="16">
        <f>IF(A35="","",SUMIFS(Movimentações!$G$4:$G$2003,Movimentações!$B$4:$B$2003,A35,Movimentações!$D$4:$D$2003,"Ajuste"))</f>
        <v/>
      </c>
      <c r="G35" s="17">
        <f>IF(A35="","",D35-E35+F35)</f>
        <v/>
      </c>
      <c r="H35" s="16">
        <f>IF(A35="","",Produtos!D33)</f>
        <v/>
      </c>
      <c r="I35" s="15">
        <f>IF(A35="","",IF(G35&lt;=0,"Em falta",IF(G35&lt;=H35,"Repor","OK")))</f>
        <v/>
      </c>
      <c r="J35" s="18">
        <f>IF(A35="","",MAX(G35,0)*Produtos!E33)</f>
        <v/>
      </c>
    </row>
    <row r="36">
      <c r="A36" s="11">
        <f>IF(Produtos!A34="","",Produtos!A34)</f>
        <v/>
      </c>
      <c r="B36" s="11">
        <f>IF(A36="","",Produtos!B34)</f>
        <v/>
      </c>
      <c r="C36" s="11">
        <f>IF(A36="","",Produtos!C34)</f>
        <v/>
      </c>
      <c r="D36" s="12">
        <f>IF(A36="","",SUMIFS(Movimentações!$G$4:$G$2003,Movimentações!$B$4:$B$2003,A36,Movimentações!$D$4:$D$2003,"Entrada"))</f>
        <v/>
      </c>
      <c r="E36" s="12">
        <f>IF(A36="","",-SUMIFS(Movimentações!$G$4:$G$2003,Movimentações!$B$4:$B$2003,A36,Movimentações!$D$4:$D$2003,"Saída"))</f>
        <v/>
      </c>
      <c r="F36" s="12">
        <f>IF(A36="","",SUMIFS(Movimentações!$G$4:$G$2003,Movimentações!$B$4:$B$2003,A36,Movimentações!$D$4:$D$2003,"Ajuste"))</f>
        <v/>
      </c>
      <c r="G36" s="13">
        <f>IF(A36="","",D36-E36+F36)</f>
        <v/>
      </c>
      <c r="H36" s="12">
        <f>IF(A36="","",Produtos!D34)</f>
        <v/>
      </c>
      <c r="I36" s="11">
        <f>IF(A36="","",IF(G36&lt;=0,"Em falta",IF(G36&lt;=H36,"Repor","OK")))</f>
        <v/>
      </c>
      <c r="J36" s="14">
        <f>IF(A36="","",MAX(G36,0)*Produtos!E34)</f>
        <v/>
      </c>
    </row>
    <row r="37">
      <c r="A37" s="15">
        <f>IF(Produtos!A35="","",Produtos!A35)</f>
        <v/>
      </c>
      <c r="B37" s="15">
        <f>IF(A37="","",Produtos!B35)</f>
        <v/>
      </c>
      <c r="C37" s="15">
        <f>IF(A37="","",Produtos!C35)</f>
        <v/>
      </c>
      <c r="D37" s="16">
        <f>IF(A37="","",SUMIFS(Movimentações!$G$4:$G$2003,Movimentações!$B$4:$B$2003,A37,Movimentações!$D$4:$D$2003,"Entrada"))</f>
        <v/>
      </c>
      <c r="E37" s="16">
        <f>IF(A37="","",-SUMIFS(Movimentações!$G$4:$G$2003,Movimentações!$B$4:$B$2003,A37,Movimentações!$D$4:$D$2003,"Saída"))</f>
        <v/>
      </c>
      <c r="F37" s="16">
        <f>IF(A37="","",SUMIFS(Movimentações!$G$4:$G$2003,Movimentações!$B$4:$B$2003,A37,Movimentações!$D$4:$D$2003,"Ajuste"))</f>
        <v/>
      </c>
      <c r="G37" s="17">
        <f>IF(A37="","",D37-E37+F37)</f>
        <v/>
      </c>
      <c r="H37" s="16">
        <f>IF(A37="","",Produtos!D35)</f>
        <v/>
      </c>
      <c r="I37" s="15">
        <f>IF(A37="","",IF(G37&lt;=0,"Em falta",IF(G37&lt;=H37,"Repor","OK")))</f>
        <v/>
      </c>
      <c r="J37" s="18">
        <f>IF(A37="","",MAX(G37,0)*Produtos!E35)</f>
        <v/>
      </c>
    </row>
    <row r="38">
      <c r="A38" s="11">
        <f>IF(Produtos!A36="","",Produtos!A36)</f>
        <v/>
      </c>
      <c r="B38" s="11">
        <f>IF(A38="","",Produtos!B36)</f>
        <v/>
      </c>
      <c r="C38" s="11">
        <f>IF(A38="","",Produtos!C36)</f>
        <v/>
      </c>
      <c r="D38" s="12">
        <f>IF(A38="","",SUMIFS(Movimentações!$G$4:$G$2003,Movimentações!$B$4:$B$2003,A38,Movimentações!$D$4:$D$2003,"Entrada"))</f>
        <v/>
      </c>
      <c r="E38" s="12">
        <f>IF(A38="","",-SUMIFS(Movimentações!$G$4:$G$2003,Movimentações!$B$4:$B$2003,A38,Movimentações!$D$4:$D$2003,"Saída"))</f>
        <v/>
      </c>
      <c r="F38" s="12">
        <f>IF(A38="","",SUMIFS(Movimentações!$G$4:$G$2003,Movimentações!$B$4:$B$2003,A38,Movimentações!$D$4:$D$2003,"Ajuste"))</f>
        <v/>
      </c>
      <c r="G38" s="13">
        <f>IF(A38="","",D38-E38+F38)</f>
        <v/>
      </c>
      <c r="H38" s="12">
        <f>IF(A38="","",Produtos!D36)</f>
        <v/>
      </c>
      <c r="I38" s="11">
        <f>IF(A38="","",IF(G38&lt;=0,"Em falta",IF(G38&lt;=H38,"Repor","OK")))</f>
        <v/>
      </c>
      <c r="J38" s="14">
        <f>IF(A38="","",MAX(G38,0)*Produtos!E36)</f>
        <v/>
      </c>
    </row>
    <row r="39">
      <c r="A39" s="15">
        <f>IF(Produtos!A37="","",Produtos!A37)</f>
        <v/>
      </c>
      <c r="B39" s="15">
        <f>IF(A39="","",Produtos!B37)</f>
        <v/>
      </c>
      <c r="C39" s="15">
        <f>IF(A39="","",Produtos!C37)</f>
        <v/>
      </c>
      <c r="D39" s="16">
        <f>IF(A39="","",SUMIFS(Movimentações!$G$4:$G$2003,Movimentações!$B$4:$B$2003,A39,Movimentações!$D$4:$D$2003,"Entrada"))</f>
        <v/>
      </c>
      <c r="E39" s="16">
        <f>IF(A39="","",-SUMIFS(Movimentações!$G$4:$G$2003,Movimentações!$B$4:$B$2003,A39,Movimentações!$D$4:$D$2003,"Saída"))</f>
        <v/>
      </c>
      <c r="F39" s="16">
        <f>IF(A39="","",SUMIFS(Movimentações!$G$4:$G$2003,Movimentações!$B$4:$B$2003,A39,Movimentações!$D$4:$D$2003,"Ajuste"))</f>
        <v/>
      </c>
      <c r="G39" s="17">
        <f>IF(A39="","",D39-E39+F39)</f>
        <v/>
      </c>
      <c r="H39" s="16">
        <f>IF(A39="","",Produtos!D37)</f>
        <v/>
      </c>
      <c r="I39" s="15">
        <f>IF(A39="","",IF(G39&lt;=0,"Em falta",IF(G39&lt;=H39,"Repor","OK")))</f>
        <v/>
      </c>
      <c r="J39" s="18">
        <f>IF(A39="","",MAX(G39,0)*Produtos!E37)</f>
        <v/>
      </c>
    </row>
    <row r="40">
      <c r="A40" s="11">
        <f>IF(Produtos!A38="","",Produtos!A38)</f>
        <v/>
      </c>
      <c r="B40" s="11">
        <f>IF(A40="","",Produtos!B38)</f>
        <v/>
      </c>
      <c r="C40" s="11">
        <f>IF(A40="","",Produtos!C38)</f>
        <v/>
      </c>
      <c r="D40" s="12">
        <f>IF(A40="","",SUMIFS(Movimentações!$G$4:$G$2003,Movimentações!$B$4:$B$2003,A40,Movimentações!$D$4:$D$2003,"Entrada"))</f>
        <v/>
      </c>
      <c r="E40" s="12">
        <f>IF(A40="","",-SUMIFS(Movimentações!$G$4:$G$2003,Movimentações!$B$4:$B$2003,A40,Movimentações!$D$4:$D$2003,"Saída"))</f>
        <v/>
      </c>
      <c r="F40" s="12">
        <f>IF(A40="","",SUMIFS(Movimentações!$G$4:$G$2003,Movimentações!$B$4:$B$2003,A40,Movimentações!$D$4:$D$2003,"Ajuste"))</f>
        <v/>
      </c>
      <c r="G40" s="13">
        <f>IF(A40="","",D40-E40+F40)</f>
        <v/>
      </c>
      <c r="H40" s="12">
        <f>IF(A40="","",Produtos!D38)</f>
        <v/>
      </c>
      <c r="I40" s="11">
        <f>IF(A40="","",IF(G40&lt;=0,"Em falta",IF(G40&lt;=H40,"Repor","OK")))</f>
        <v/>
      </c>
      <c r="J40" s="14">
        <f>IF(A40="","",MAX(G40,0)*Produtos!E38)</f>
        <v/>
      </c>
    </row>
    <row r="41">
      <c r="A41" s="15">
        <f>IF(Produtos!A39="","",Produtos!A39)</f>
        <v/>
      </c>
      <c r="B41" s="15">
        <f>IF(A41="","",Produtos!B39)</f>
        <v/>
      </c>
      <c r="C41" s="15">
        <f>IF(A41="","",Produtos!C39)</f>
        <v/>
      </c>
      <c r="D41" s="16">
        <f>IF(A41="","",SUMIFS(Movimentações!$G$4:$G$2003,Movimentações!$B$4:$B$2003,A41,Movimentações!$D$4:$D$2003,"Entrada"))</f>
        <v/>
      </c>
      <c r="E41" s="16">
        <f>IF(A41="","",-SUMIFS(Movimentações!$G$4:$G$2003,Movimentações!$B$4:$B$2003,A41,Movimentações!$D$4:$D$2003,"Saída"))</f>
        <v/>
      </c>
      <c r="F41" s="16">
        <f>IF(A41="","",SUMIFS(Movimentações!$G$4:$G$2003,Movimentações!$B$4:$B$2003,A41,Movimentações!$D$4:$D$2003,"Ajuste"))</f>
        <v/>
      </c>
      <c r="G41" s="17">
        <f>IF(A41="","",D41-E41+F41)</f>
        <v/>
      </c>
      <c r="H41" s="16">
        <f>IF(A41="","",Produtos!D39)</f>
        <v/>
      </c>
      <c r="I41" s="15">
        <f>IF(A41="","",IF(G41&lt;=0,"Em falta",IF(G41&lt;=H41,"Repor","OK")))</f>
        <v/>
      </c>
      <c r="J41" s="18">
        <f>IF(A41="","",MAX(G41,0)*Produtos!E39)</f>
        <v/>
      </c>
    </row>
    <row r="42">
      <c r="A42" s="11">
        <f>IF(Produtos!A40="","",Produtos!A40)</f>
        <v/>
      </c>
      <c r="B42" s="11">
        <f>IF(A42="","",Produtos!B40)</f>
        <v/>
      </c>
      <c r="C42" s="11">
        <f>IF(A42="","",Produtos!C40)</f>
        <v/>
      </c>
      <c r="D42" s="12">
        <f>IF(A42="","",SUMIFS(Movimentações!$G$4:$G$2003,Movimentações!$B$4:$B$2003,A42,Movimentações!$D$4:$D$2003,"Entrada"))</f>
        <v/>
      </c>
      <c r="E42" s="12">
        <f>IF(A42="","",-SUMIFS(Movimentações!$G$4:$G$2003,Movimentações!$B$4:$B$2003,A42,Movimentações!$D$4:$D$2003,"Saída"))</f>
        <v/>
      </c>
      <c r="F42" s="12">
        <f>IF(A42="","",SUMIFS(Movimentações!$G$4:$G$2003,Movimentações!$B$4:$B$2003,A42,Movimentações!$D$4:$D$2003,"Ajuste"))</f>
        <v/>
      </c>
      <c r="G42" s="13">
        <f>IF(A42="","",D42-E42+F42)</f>
        <v/>
      </c>
      <c r="H42" s="12">
        <f>IF(A42="","",Produtos!D40)</f>
        <v/>
      </c>
      <c r="I42" s="11">
        <f>IF(A42="","",IF(G42&lt;=0,"Em falta",IF(G42&lt;=H42,"Repor","OK")))</f>
        <v/>
      </c>
      <c r="J42" s="14">
        <f>IF(A42="","",MAX(G42,0)*Produtos!E40)</f>
        <v/>
      </c>
    </row>
    <row r="43">
      <c r="A43" s="15">
        <f>IF(Produtos!A41="","",Produtos!A41)</f>
        <v/>
      </c>
      <c r="B43" s="15">
        <f>IF(A43="","",Produtos!B41)</f>
        <v/>
      </c>
      <c r="C43" s="15">
        <f>IF(A43="","",Produtos!C41)</f>
        <v/>
      </c>
      <c r="D43" s="16">
        <f>IF(A43="","",SUMIFS(Movimentações!$G$4:$G$2003,Movimentações!$B$4:$B$2003,A43,Movimentações!$D$4:$D$2003,"Entrada"))</f>
        <v/>
      </c>
      <c r="E43" s="16">
        <f>IF(A43="","",-SUMIFS(Movimentações!$G$4:$G$2003,Movimentações!$B$4:$B$2003,A43,Movimentações!$D$4:$D$2003,"Saída"))</f>
        <v/>
      </c>
      <c r="F43" s="16">
        <f>IF(A43="","",SUMIFS(Movimentações!$G$4:$G$2003,Movimentações!$B$4:$B$2003,A43,Movimentações!$D$4:$D$2003,"Ajuste"))</f>
        <v/>
      </c>
      <c r="G43" s="17">
        <f>IF(A43="","",D43-E43+F43)</f>
        <v/>
      </c>
      <c r="H43" s="16">
        <f>IF(A43="","",Produtos!D41)</f>
        <v/>
      </c>
      <c r="I43" s="15">
        <f>IF(A43="","",IF(G43&lt;=0,"Em falta",IF(G43&lt;=H43,"Repor","OK")))</f>
        <v/>
      </c>
      <c r="J43" s="18">
        <f>IF(A43="","",MAX(G43,0)*Produtos!E41)</f>
        <v/>
      </c>
    </row>
    <row r="44">
      <c r="A44" s="11">
        <f>IF(Produtos!A42="","",Produtos!A42)</f>
        <v/>
      </c>
      <c r="B44" s="11">
        <f>IF(A44="","",Produtos!B42)</f>
        <v/>
      </c>
      <c r="C44" s="11">
        <f>IF(A44="","",Produtos!C42)</f>
        <v/>
      </c>
      <c r="D44" s="12">
        <f>IF(A44="","",SUMIFS(Movimentações!$G$4:$G$2003,Movimentações!$B$4:$B$2003,A44,Movimentações!$D$4:$D$2003,"Entrada"))</f>
        <v/>
      </c>
      <c r="E44" s="12">
        <f>IF(A44="","",-SUMIFS(Movimentações!$G$4:$G$2003,Movimentações!$B$4:$B$2003,A44,Movimentações!$D$4:$D$2003,"Saída"))</f>
        <v/>
      </c>
      <c r="F44" s="12">
        <f>IF(A44="","",SUMIFS(Movimentações!$G$4:$G$2003,Movimentações!$B$4:$B$2003,A44,Movimentações!$D$4:$D$2003,"Ajuste"))</f>
        <v/>
      </c>
      <c r="G44" s="13">
        <f>IF(A44="","",D44-E44+F44)</f>
        <v/>
      </c>
      <c r="H44" s="12">
        <f>IF(A44="","",Produtos!D42)</f>
        <v/>
      </c>
      <c r="I44" s="11">
        <f>IF(A44="","",IF(G44&lt;=0,"Em falta",IF(G44&lt;=H44,"Repor","OK")))</f>
        <v/>
      </c>
      <c r="J44" s="14">
        <f>IF(A44="","",MAX(G44,0)*Produtos!E42)</f>
        <v/>
      </c>
    </row>
    <row r="45">
      <c r="A45" s="15">
        <f>IF(Produtos!A43="","",Produtos!A43)</f>
        <v/>
      </c>
      <c r="B45" s="15">
        <f>IF(A45="","",Produtos!B43)</f>
        <v/>
      </c>
      <c r="C45" s="15">
        <f>IF(A45="","",Produtos!C43)</f>
        <v/>
      </c>
      <c r="D45" s="16">
        <f>IF(A45="","",SUMIFS(Movimentações!$G$4:$G$2003,Movimentações!$B$4:$B$2003,A45,Movimentações!$D$4:$D$2003,"Entrada"))</f>
        <v/>
      </c>
      <c r="E45" s="16">
        <f>IF(A45="","",-SUMIFS(Movimentações!$G$4:$G$2003,Movimentações!$B$4:$B$2003,A45,Movimentações!$D$4:$D$2003,"Saída"))</f>
        <v/>
      </c>
      <c r="F45" s="16">
        <f>IF(A45="","",SUMIFS(Movimentações!$G$4:$G$2003,Movimentações!$B$4:$B$2003,A45,Movimentações!$D$4:$D$2003,"Ajuste"))</f>
        <v/>
      </c>
      <c r="G45" s="17">
        <f>IF(A45="","",D45-E45+F45)</f>
        <v/>
      </c>
      <c r="H45" s="16">
        <f>IF(A45="","",Produtos!D43)</f>
        <v/>
      </c>
      <c r="I45" s="15">
        <f>IF(A45="","",IF(G45&lt;=0,"Em falta",IF(G45&lt;=H45,"Repor","OK")))</f>
        <v/>
      </c>
      <c r="J45" s="18">
        <f>IF(A45="","",MAX(G45,0)*Produtos!E43)</f>
        <v/>
      </c>
    </row>
    <row r="46">
      <c r="A46" s="11">
        <f>IF(Produtos!A44="","",Produtos!A44)</f>
        <v/>
      </c>
      <c r="B46" s="11">
        <f>IF(A46="","",Produtos!B44)</f>
        <v/>
      </c>
      <c r="C46" s="11">
        <f>IF(A46="","",Produtos!C44)</f>
        <v/>
      </c>
      <c r="D46" s="12">
        <f>IF(A46="","",SUMIFS(Movimentações!$G$4:$G$2003,Movimentações!$B$4:$B$2003,A46,Movimentações!$D$4:$D$2003,"Entrada"))</f>
        <v/>
      </c>
      <c r="E46" s="12">
        <f>IF(A46="","",-SUMIFS(Movimentações!$G$4:$G$2003,Movimentações!$B$4:$B$2003,A46,Movimentações!$D$4:$D$2003,"Saída"))</f>
        <v/>
      </c>
      <c r="F46" s="12">
        <f>IF(A46="","",SUMIFS(Movimentações!$G$4:$G$2003,Movimentações!$B$4:$B$2003,A46,Movimentações!$D$4:$D$2003,"Ajuste"))</f>
        <v/>
      </c>
      <c r="G46" s="13">
        <f>IF(A46="","",D46-E46+F46)</f>
        <v/>
      </c>
      <c r="H46" s="12">
        <f>IF(A46="","",Produtos!D44)</f>
        <v/>
      </c>
      <c r="I46" s="11">
        <f>IF(A46="","",IF(G46&lt;=0,"Em falta",IF(G46&lt;=H46,"Repor","OK")))</f>
        <v/>
      </c>
      <c r="J46" s="14">
        <f>IF(A46="","",MAX(G46,0)*Produtos!E44)</f>
        <v/>
      </c>
    </row>
    <row r="47">
      <c r="A47" s="15">
        <f>IF(Produtos!A45="","",Produtos!A45)</f>
        <v/>
      </c>
      <c r="B47" s="15">
        <f>IF(A47="","",Produtos!B45)</f>
        <v/>
      </c>
      <c r="C47" s="15">
        <f>IF(A47="","",Produtos!C45)</f>
        <v/>
      </c>
      <c r="D47" s="16">
        <f>IF(A47="","",SUMIFS(Movimentações!$G$4:$G$2003,Movimentações!$B$4:$B$2003,A47,Movimentações!$D$4:$D$2003,"Entrada"))</f>
        <v/>
      </c>
      <c r="E47" s="16">
        <f>IF(A47="","",-SUMIFS(Movimentações!$G$4:$G$2003,Movimentações!$B$4:$B$2003,A47,Movimentações!$D$4:$D$2003,"Saída"))</f>
        <v/>
      </c>
      <c r="F47" s="16">
        <f>IF(A47="","",SUMIFS(Movimentações!$G$4:$G$2003,Movimentações!$B$4:$B$2003,A47,Movimentações!$D$4:$D$2003,"Ajuste"))</f>
        <v/>
      </c>
      <c r="G47" s="17">
        <f>IF(A47="","",D47-E47+F47)</f>
        <v/>
      </c>
      <c r="H47" s="16">
        <f>IF(A47="","",Produtos!D45)</f>
        <v/>
      </c>
      <c r="I47" s="15">
        <f>IF(A47="","",IF(G47&lt;=0,"Em falta",IF(G47&lt;=H47,"Repor","OK")))</f>
        <v/>
      </c>
      <c r="J47" s="18">
        <f>IF(A47="","",MAX(G47,0)*Produtos!E45)</f>
        <v/>
      </c>
    </row>
    <row r="48">
      <c r="A48" s="11">
        <f>IF(Produtos!A46="","",Produtos!A46)</f>
        <v/>
      </c>
      <c r="B48" s="11">
        <f>IF(A48="","",Produtos!B46)</f>
        <v/>
      </c>
      <c r="C48" s="11">
        <f>IF(A48="","",Produtos!C46)</f>
        <v/>
      </c>
      <c r="D48" s="12">
        <f>IF(A48="","",SUMIFS(Movimentações!$G$4:$G$2003,Movimentações!$B$4:$B$2003,A48,Movimentações!$D$4:$D$2003,"Entrada"))</f>
        <v/>
      </c>
      <c r="E48" s="12">
        <f>IF(A48="","",-SUMIFS(Movimentações!$G$4:$G$2003,Movimentações!$B$4:$B$2003,A48,Movimentações!$D$4:$D$2003,"Saída"))</f>
        <v/>
      </c>
      <c r="F48" s="12">
        <f>IF(A48="","",SUMIFS(Movimentações!$G$4:$G$2003,Movimentações!$B$4:$B$2003,A48,Movimentações!$D$4:$D$2003,"Ajuste"))</f>
        <v/>
      </c>
      <c r="G48" s="13">
        <f>IF(A48="","",D48-E48+F48)</f>
        <v/>
      </c>
      <c r="H48" s="12">
        <f>IF(A48="","",Produtos!D46)</f>
        <v/>
      </c>
      <c r="I48" s="11">
        <f>IF(A48="","",IF(G48&lt;=0,"Em falta",IF(G48&lt;=H48,"Repor","OK")))</f>
        <v/>
      </c>
      <c r="J48" s="14">
        <f>IF(A48="","",MAX(G48,0)*Produtos!E46)</f>
        <v/>
      </c>
    </row>
    <row r="49">
      <c r="A49" s="15">
        <f>IF(Produtos!A47="","",Produtos!A47)</f>
        <v/>
      </c>
      <c r="B49" s="15">
        <f>IF(A49="","",Produtos!B47)</f>
        <v/>
      </c>
      <c r="C49" s="15">
        <f>IF(A49="","",Produtos!C47)</f>
        <v/>
      </c>
      <c r="D49" s="16">
        <f>IF(A49="","",SUMIFS(Movimentações!$G$4:$G$2003,Movimentações!$B$4:$B$2003,A49,Movimentações!$D$4:$D$2003,"Entrada"))</f>
        <v/>
      </c>
      <c r="E49" s="16">
        <f>IF(A49="","",-SUMIFS(Movimentações!$G$4:$G$2003,Movimentações!$B$4:$B$2003,A49,Movimentações!$D$4:$D$2003,"Saída"))</f>
        <v/>
      </c>
      <c r="F49" s="16">
        <f>IF(A49="","",SUMIFS(Movimentações!$G$4:$G$2003,Movimentações!$B$4:$B$2003,A49,Movimentações!$D$4:$D$2003,"Ajuste"))</f>
        <v/>
      </c>
      <c r="G49" s="17">
        <f>IF(A49="","",D49-E49+F49)</f>
        <v/>
      </c>
      <c r="H49" s="16">
        <f>IF(A49="","",Produtos!D47)</f>
        <v/>
      </c>
      <c r="I49" s="15">
        <f>IF(A49="","",IF(G49&lt;=0,"Em falta",IF(G49&lt;=H49,"Repor","OK")))</f>
        <v/>
      </c>
      <c r="J49" s="18">
        <f>IF(A49="","",MAX(G49,0)*Produtos!E47)</f>
        <v/>
      </c>
    </row>
    <row r="50">
      <c r="A50" s="11">
        <f>IF(Produtos!A48="","",Produtos!A48)</f>
        <v/>
      </c>
      <c r="B50" s="11">
        <f>IF(A50="","",Produtos!B48)</f>
        <v/>
      </c>
      <c r="C50" s="11">
        <f>IF(A50="","",Produtos!C48)</f>
        <v/>
      </c>
      <c r="D50" s="12">
        <f>IF(A50="","",SUMIFS(Movimentações!$G$4:$G$2003,Movimentações!$B$4:$B$2003,A50,Movimentações!$D$4:$D$2003,"Entrada"))</f>
        <v/>
      </c>
      <c r="E50" s="12">
        <f>IF(A50="","",-SUMIFS(Movimentações!$G$4:$G$2003,Movimentações!$B$4:$B$2003,A50,Movimentações!$D$4:$D$2003,"Saída"))</f>
        <v/>
      </c>
      <c r="F50" s="12">
        <f>IF(A50="","",SUMIFS(Movimentações!$G$4:$G$2003,Movimentações!$B$4:$B$2003,A50,Movimentações!$D$4:$D$2003,"Ajuste"))</f>
        <v/>
      </c>
      <c r="G50" s="13">
        <f>IF(A50="","",D50-E50+F50)</f>
        <v/>
      </c>
      <c r="H50" s="12">
        <f>IF(A50="","",Produtos!D48)</f>
        <v/>
      </c>
      <c r="I50" s="11">
        <f>IF(A50="","",IF(G50&lt;=0,"Em falta",IF(G50&lt;=H50,"Repor","OK")))</f>
        <v/>
      </c>
      <c r="J50" s="14">
        <f>IF(A50="","",MAX(G50,0)*Produtos!E48)</f>
        <v/>
      </c>
    </row>
    <row r="51">
      <c r="A51" s="15">
        <f>IF(Produtos!A49="","",Produtos!A49)</f>
        <v/>
      </c>
      <c r="B51" s="15">
        <f>IF(A51="","",Produtos!B49)</f>
        <v/>
      </c>
      <c r="C51" s="15">
        <f>IF(A51="","",Produtos!C49)</f>
        <v/>
      </c>
      <c r="D51" s="16">
        <f>IF(A51="","",SUMIFS(Movimentações!$G$4:$G$2003,Movimentações!$B$4:$B$2003,A51,Movimentações!$D$4:$D$2003,"Entrada"))</f>
        <v/>
      </c>
      <c r="E51" s="16">
        <f>IF(A51="","",-SUMIFS(Movimentações!$G$4:$G$2003,Movimentações!$B$4:$B$2003,A51,Movimentações!$D$4:$D$2003,"Saída"))</f>
        <v/>
      </c>
      <c r="F51" s="16">
        <f>IF(A51="","",SUMIFS(Movimentações!$G$4:$G$2003,Movimentações!$B$4:$B$2003,A51,Movimentações!$D$4:$D$2003,"Ajuste"))</f>
        <v/>
      </c>
      <c r="G51" s="17">
        <f>IF(A51="","",D51-E51+F51)</f>
        <v/>
      </c>
      <c r="H51" s="16">
        <f>IF(A51="","",Produtos!D49)</f>
        <v/>
      </c>
      <c r="I51" s="15">
        <f>IF(A51="","",IF(G51&lt;=0,"Em falta",IF(G51&lt;=H51,"Repor","OK")))</f>
        <v/>
      </c>
      <c r="J51" s="18">
        <f>IF(A51="","",MAX(G51,0)*Produtos!E49)</f>
        <v/>
      </c>
    </row>
    <row r="52">
      <c r="A52" s="11">
        <f>IF(Produtos!A50="","",Produtos!A50)</f>
        <v/>
      </c>
      <c r="B52" s="11">
        <f>IF(A52="","",Produtos!B50)</f>
        <v/>
      </c>
      <c r="C52" s="11">
        <f>IF(A52="","",Produtos!C50)</f>
        <v/>
      </c>
      <c r="D52" s="12">
        <f>IF(A52="","",SUMIFS(Movimentações!$G$4:$G$2003,Movimentações!$B$4:$B$2003,A52,Movimentações!$D$4:$D$2003,"Entrada"))</f>
        <v/>
      </c>
      <c r="E52" s="12">
        <f>IF(A52="","",-SUMIFS(Movimentações!$G$4:$G$2003,Movimentações!$B$4:$B$2003,A52,Movimentações!$D$4:$D$2003,"Saída"))</f>
        <v/>
      </c>
      <c r="F52" s="12">
        <f>IF(A52="","",SUMIFS(Movimentações!$G$4:$G$2003,Movimentações!$B$4:$B$2003,A52,Movimentações!$D$4:$D$2003,"Ajuste"))</f>
        <v/>
      </c>
      <c r="G52" s="13">
        <f>IF(A52="","",D52-E52+F52)</f>
        <v/>
      </c>
      <c r="H52" s="12">
        <f>IF(A52="","",Produtos!D50)</f>
        <v/>
      </c>
      <c r="I52" s="11">
        <f>IF(A52="","",IF(G52&lt;=0,"Em falta",IF(G52&lt;=H52,"Repor","OK")))</f>
        <v/>
      </c>
      <c r="J52" s="14">
        <f>IF(A52="","",MAX(G52,0)*Produtos!E50)</f>
        <v/>
      </c>
    </row>
    <row r="53">
      <c r="A53" s="15">
        <f>IF(Produtos!A51="","",Produtos!A51)</f>
        <v/>
      </c>
      <c r="B53" s="15">
        <f>IF(A53="","",Produtos!B51)</f>
        <v/>
      </c>
      <c r="C53" s="15">
        <f>IF(A53="","",Produtos!C51)</f>
        <v/>
      </c>
      <c r="D53" s="16">
        <f>IF(A53="","",SUMIFS(Movimentações!$G$4:$G$2003,Movimentações!$B$4:$B$2003,A53,Movimentações!$D$4:$D$2003,"Entrada"))</f>
        <v/>
      </c>
      <c r="E53" s="16">
        <f>IF(A53="","",-SUMIFS(Movimentações!$G$4:$G$2003,Movimentações!$B$4:$B$2003,A53,Movimentações!$D$4:$D$2003,"Saída"))</f>
        <v/>
      </c>
      <c r="F53" s="16">
        <f>IF(A53="","",SUMIFS(Movimentações!$G$4:$G$2003,Movimentações!$B$4:$B$2003,A53,Movimentações!$D$4:$D$2003,"Ajuste"))</f>
        <v/>
      </c>
      <c r="G53" s="17">
        <f>IF(A53="","",D53-E53+F53)</f>
        <v/>
      </c>
      <c r="H53" s="16">
        <f>IF(A53="","",Produtos!D51)</f>
        <v/>
      </c>
      <c r="I53" s="15">
        <f>IF(A53="","",IF(G53&lt;=0,"Em falta",IF(G53&lt;=H53,"Repor","OK")))</f>
        <v/>
      </c>
      <c r="J53" s="18">
        <f>IF(A53="","",MAX(G53,0)*Produtos!E51)</f>
        <v/>
      </c>
    </row>
    <row r="54">
      <c r="A54" s="11">
        <f>IF(Produtos!A52="","",Produtos!A52)</f>
        <v/>
      </c>
      <c r="B54" s="11">
        <f>IF(A54="","",Produtos!B52)</f>
        <v/>
      </c>
      <c r="C54" s="11">
        <f>IF(A54="","",Produtos!C52)</f>
        <v/>
      </c>
      <c r="D54" s="12">
        <f>IF(A54="","",SUMIFS(Movimentações!$G$4:$G$2003,Movimentações!$B$4:$B$2003,A54,Movimentações!$D$4:$D$2003,"Entrada"))</f>
        <v/>
      </c>
      <c r="E54" s="12">
        <f>IF(A54="","",-SUMIFS(Movimentações!$G$4:$G$2003,Movimentações!$B$4:$B$2003,A54,Movimentações!$D$4:$D$2003,"Saída"))</f>
        <v/>
      </c>
      <c r="F54" s="12">
        <f>IF(A54="","",SUMIFS(Movimentações!$G$4:$G$2003,Movimentações!$B$4:$B$2003,A54,Movimentações!$D$4:$D$2003,"Ajuste"))</f>
        <v/>
      </c>
      <c r="G54" s="13">
        <f>IF(A54="","",D54-E54+F54)</f>
        <v/>
      </c>
      <c r="H54" s="12">
        <f>IF(A54="","",Produtos!D52)</f>
        <v/>
      </c>
      <c r="I54" s="11">
        <f>IF(A54="","",IF(G54&lt;=0,"Em falta",IF(G54&lt;=H54,"Repor","OK")))</f>
        <v/>
      </c>
      <c r="J54" s="14">
        <f>IF(A54="","",MAX(G54,0)*Produtos!E52)</f>
        <v/>
      </c>
    </row>
    <row r="55">
      <c r="A55" s="15">
        <f>IF(Produtos!A53="","",Produtos!A53)</f>
        <v/>
      </c>
      <c r="B55" s="15">
        <f>IF(A55="","",Produtos!B53)</f>
        <v/>
      </c>
      <c r="C55" s="15">
        <f>IF(A55="","",Produtos!C53)</f>
        <v/>
      </c>
      <c r="D55" s="16">
        <f>IF(A55="","",SUMIFS(Movimentações!$G$4:$G$2003,Movimentações!$B$4:$B$2003,A55,Movimentações!$D$4:$D$2003,"Entrada"))</f>
        <v/>
      </c>
      <c r="E55" s="16">
        <f>IF(A55="","",-SUMIFS(Movimentações!$G$4:$G$2003,Movimentações!$B$4:$B$2003,A55,Movimentações!$D$4:$D$2003,"Saída"))</f>
        <v/>
      </c>
      <c r="F55" s="16">
        <f>IF(A55="","",SUMIFS(Movimentações!$G$4:$G$2003,Movimentações!$B$4:$B$2003,A55,Movimentações!$D$4:$D$2003,"Ajuste"))</f>
        <v/>
      </c>
      <c r="G55" s="17">
        <f>IF(A55="","",D55-E55+F55)</f>
        <v/>
      </c>
      <c r="H55" s="16">
        <f>IF(A55="","",Produtos!D53)</f>
        <v/>
      </c>
      <c r="I55" s="15">
        <f>IF(A55="","",IF(G55&lt;=0,"Em falta",IF(G55&lt;=H55,"Repor","OK")))</f>
        <v/>
      </c>
      <c r="J55" s="18">
        <f>IF(A55="","",MAX(G55,0)*Produtos!E53)</f>
        <v/>
      </c>
    </row>
    <row r="56">
      <c r="A56" s="11">
        <f>IF(Produtos!A54="","",Produtos!A54)</f>
        <v/>
      </c>
      <c r="B56" s="11">
        <f>IF(A56="","",Produtos!B54)</f>
        <v/>
      </c>
      <c r="C56" s="11">
        <f>IF(A56="","",Produtos!C54)</f>
        <v/>
      </c>
      <c r="D56" s="12">
        <f>IF(A56="","",SUMIFS(Movimentações!$G$4:$G$2003,Movimentações!$B$4:$B$2003,A56,Movimentações!$D$4:$D$2003,"Entrada"))</f>
        <v/>
      </c>
      <c r="E56" s="12">
        <f>IF(A56="","",-SUMIFS(Movimentações!$G$4:$G$2003,Movimentações!$B$4:$B$2003,A56,Movimentações!$D$4:$D$2003,"Saída"))</f>
        <v/>
      </c>
      <c r="F56" s="12">
        <f>IF(A56="","",SUMIFS(Movimentações!$G$4:$G$2003,Movimentações!$B$4:$B$2003,A56,Movimentações!$D$4:$D$2003,"Ajuste"))</f>
        <v/>
      </c>
      <c r="G56" s="13">
        <f>IF(A56="","",D56-E56+F56)</f>
        <v/>
      </c>
      <c r="H56" s="12">
        <f>IF(A56="","",Produtos!D54)</f>
        <v/>
      </c>
      <c r="I56" s="11">
        <f>IF(A56="","",IF(G56&lt;=0,"Em falta",IF(G56&lt;=H56,"Repor","OK")))</f>
        <v/>
      </c>
      <c r="J56" s="14">
        <f>IF(A56="","",MAX(G56,0)*Produtos!E54)</f>
        <v/>
      </c>
    </row>
    <row r="57">
      <c r="A57" s="15">
        <f>IF(Produtos!A55="","",Produtos!A55)</f>
        <v/>
      </c>
      <c r="B57" s="15">
        <f>IF(A57="","",Produtos!B55)</f>
        <v/>
      </c>
      <c r="C57" s="15">
        <f>IF(A57="","",Produtos!C55)</f>
        <v/>
      </c>
      <c r="D57" s="16">
        <f>IF(A57="","",SUMIFS(Movimentações!$G$4:$G$2003,Movimentações!$B$4:$B$2003,A57,Movimentações!$D$4:$D$2003,"Entrada"))</f>
        <v/>
      </c>
      <c r="E57" s="16">
        <f>IF(A57="","",-SUMIFS(Movimentações!$G$4:$G$2003,Movimentações!$B$4:$B$2003,A57,Movimentações!$D$4:$D$2003,"Saída"))</f>
        <v/>
      </c>
      <c r="F57" s="16">
        <f>IF(A57="","",SUMIFS(Movimentações!$G$4:$G$2003,Movimentações!$B$4:$B$2003,A57,Movimentações!$D$4:$D$2003,"Ajuste"))</f>
        <v/>
      </c>
      <c r="G57" s="17">
        <f>IF(A57="","",D57-E57+F57)</f>
        <v/>
      </c>
      <c r="H57" s="16">
        <f>IF(A57="","",Produtos!D55)</f>
        <v/>
      </c>
      <c r="I57" s="15">
        <f>IF(A57="","",IF(G57&lt;=0,"Em falta",IF(G57&lt;=H57,"Repor","OK")))</f>
        <v/>
      </c>
      <c r="J57" s="18">
        <f>IF(A57="","",MAX(G57,0)*Produtos!E55)</f>
        <v/>
      </c>
    </row>
    <row r="58">
      <c r="A58" s="11">
        <f>IF(Produtos!A56="","",Produtos!A56)</f>
        <v/>
      </c>
      <c r="B58" s="11">
        <f>IF(A58="","",Produtos!B56)</f>
        <v/>
      </c>
      <c r="C58" s="11">
        <f>IF(A58="","",Produtos!C56)</f>
        <v/>
      </c>
      <c r="D58" s="12">
        <f>IF(A58="","",SUMIFS(Movimentações!$G$4:$G$2003,Movimentações!$B$4:$B$2003,A58,Movimentações!$D$4:$D$2003,"Entrada"))</f>
        <v/>
      </c>
      <c r="E58" s="12">
        <f>IF(A58="","",-SUMIFS(Movimentações!$G$4:$G$2003,Movimentações!$B$4:$B$2003,A58,Movimentações!$D$4:$D$2003,"Saída"))</f>
        <v/>
      </c>
      <c r="F58" s="12">
        <f>IF(A58="","",SUMIFS(Movimentações!$G$4:$G$2003,Movimentações!$B$4:$B$2003,A58,Movimentações!$D$4:$D$2003,"Ajuste"))</f>
        <v/>
      </c>
      <c r="G58" s="13">
        <f>IF(A58="","",D58-E58+F58)</f>
        <v/>
      </c>
      <c r="H58" s="12">
        <f>IF(A58="","",Produtos!D56)</f>
        <v/>
      </c>
      <c r="I58" s="11">
        <f>IF(A58="","",IF(G58&lt;=0,"Em falta",IF(G58&lt;=H58,"Repor","OK")))</f>
        <v/>
      </c>
      <c r="J58" s="14">
        <f>IF(A58="","",MAX(G58,0)*Produtos!E56)</f>
        <v/>
      </c>
    </row>
    <row r="59">
      <c r="A59" s="15">
        <f>IF(Produtos!A57="","",Produtos!A57)</f>
        <v/>
      </c>
      <c r="B59" s="15">
        <f>IF(A59="","",Produtos!B57)</f>
        <v/>
      </c>
      <c r="C59" s="15">
        <f>IF(A59="","",Produtos!C57)</f>
        <v/>
      </c>
      <c r="D59" s="16">
        <f>IF(A59="","",SUMIFS(Movimentações!$G$4:$G$2003,Movimentações!$B$4:$B$2003,A59,Movimentações!$D$4:$D$2003,"Entrada"))</f>
        <v/>
      </c>
      <c r="E59" s="16">
        <f>IF(A59="","",-SUMIFS(Movimentações!$G$4:$G$2003,Movimentações!$B$4:$B$2003,A59,Movimentações!$D$4:$D$2003,"Saída"))</f>
        <v/>
      </c>
      <c r="F59" s="16">
        <f>IF(A59="","",SUMIFS(Movimentações!$G$4:$G$2003,Movimentações!$B$4:$B$2003,A59,Movimentações!$D$4:$D$2003,"Ajuste"))</f>
        <v/>
      </c>
      <c r="G59" s="17">
        <f>IF(A59="","",D59-E59+F59)</f>
        <v/>
      </c>
      <c r="H59" s="16">
        <f>IF(A59="","",Produtos!D57)</f>
        <v/>
      </c>
      <c r="I59" s="15">
        <f>IF(A59="","",IF(G59&lt;=0,"Em falta",IF(G59&lt;=H59,"Repor","OK")))</f>
        <v/>
      </c>
      <c r="J59" s="18">
        <f>IF(A59="","",MAX(G59,0)*Produtos!E57)</f>
        <v/>
      </c>
    </row>
    <row r="60">
      <c r="A60" s="11">
        <f>IF(Produtos!A58="","",Produtos!A58)</f>
        <v/>
      </c>
      <c r="B60" s="11">
        <f>IF(A60="","",Produtos!B58)</f>
        <v/>
      </c>
      <c r="C60" s="11">
        <f>IF(A60="","",Produtos!C58)</f>
        <v/>
      </c>
      <c r="D60" s="12">
        <f>IF(A60="","",SUMIFS(Movimentações!$G$4:$G$2003,Movimentações!$B$4:$B$2003,A60,Movimentações!$D$4:$D$2003,"Entrada"))</f>
        <v/>
      </c>
      <c r="E60" s="12">
        <f>IF(A60="","",-SUMIFS(Movimentações!$G$4:$G$2003,Movimentações!$B$4:$B$2003,A60,Movimentações!$D$4:$D$2003,"Saída"))</f>
        <v/>
      </c>
      <c r="F60" s="12">
        <f>IF(A60="","",SUMIFS(Movimentações!$G$4:$G$2003,Movimentações!$B$4:$B$2003,A60,Movimentações!$D$4:$D$2003,"Ajuste"))</f>
        <v/>
      </c>
      <c r="G60" s="13">
        <f>IF(A60="","",D60-E60+F60)</f>
        <v/>
      </c>
      <c r="H60" s="12">
        <f>IF(A60="","",Produtos!D58)</f>
        <v/>
      </c>
      <c r="I60" s="11">
        <f>IF(A60="","",IF(G60&lt;=0,"Em falta",IF(G60&lt;=H60,"Repor","OK")))</f>
        <v/>
      </c>
      <c r="J60" s="14">
        <f>IF(A60="","",MAX(G60,0)*Produtos!E58)</f>
        <v/>
      </c>
    </row>
    <row r="61">
      <c r="A61" s="15">
        <f>IF(Produtos!A59="","",Produtos!A59)</f>
        <v/>
      </c>
      <c r="B61" s="15">
        <f>IF(A61="","",Produtos!B59)</f>
        <v/>
      </c>
      <c r="C61" s="15">
        <f>IF(A61="","",Produtos!C59)</f>
        <v/>
      </c>
      <c r="D61" s="16">
        <f>IF(A61="","",SUMIFS(Movimentações!$G$4:$G$2003,Movimentações!$B$4:$B$2003,A61,Movimentações!$D$4:$D$2003,"Entrada"))</f>
        <v/>
      </c>
      <c r="E61" s="16">
        <f>IF(A61="","",-SUMIFS(Movimentações!$G$4:$G$2003,Movimentações!$B$4:$B$2003,A61,Movimentações!$D$4:$D$2003,"Saída"))</f>
        <v/>
      </c>
      <c r="F61" s="16">
        <f>IF(A61="","",SUMIFS(Movimentações!$G$4:$G$2003,Movimentações!$B$4:$B$2003,A61,Movimentações!$D$4:$D$2003,"Ajuste"))</f>
        <v/>
      </c>
      <c r="G61" s="17">
        <f>IF(A61="","",D61-E61+F61)</f>
        <v/>
      </c>
      <c r="H61" s="16">
        <f>IF(A61="","",Produtos!D59)</f>
        <v/>
      </c>
      <c r="I61" s="15">
        <f>IF(A61="","",IF(G61&lt;=0,"Em falta",IF(G61&lt;=H61,"Repor","OK")))</f>
        <v/>
      </c>
      <c r="J61" s="18">
        <f>IF(A61="","",MAX(G61,0)*Produtos!E59)</f>
        <v/>
      </c>
    </row>
    <row r="62">
      <c r="A62" s="11">
        <f>IF(Produtos!A60="","",Produtos!A60)</f>
        <v/>
      </c>
      <c r="B62" s="11">
        <f>IF(A62="","",Produtos!B60)</f>
        <v/>
      </c>
      <c r="C62" s="11">
        <f>IF(A62="","",Produtos!C60)</f>
        <v/>
      </c>
      <c r="D62" s="12">
        <f>IF(A62="","",SUMIFS(Movimentações!$G$4:$G$2003,Movimentações!$B$4:$B$2003,A62,Movimentações!$D$4:$D$2003,"Entrada"))</f>
        <v/>
      </c>
      <c r="E62" s="12">
        <f>IF(A62="","",-SUMIFS(Movimentações!$G$4:$G$2003,Movimentações!$B$4:$B$2003,A62,Movimentações!$D$4:$D$2003,"Saída"))</f>
        <v/>
      </c>
      <c r="F62" s="12">
        <f>IF(A62="","",SUMIFS(Movimentações!$G$4:$G$2003,Movimentações!$B$4:$B$2003,A62,Movimentações!$D$4:$D$2003,"Ajuste"))</f>
        <v/>
      </c>
      <c r="G62" s="13">
        <f>IF(A62="","",D62-E62+F62)</f>
        <v/>
      </c>
      <c r="H62" s="12">
        <f>IF(A62="","",Produtos!D60)</f>
        <v/>
      </c>
      <c r="I62" s="11">
        <f>IF(A62="","",IF(G62&lt;=0,"Em falta",IF(G62&lt;=H62,"Repor","OK")))</f>
        <v/>
      </c>
      <c r="J62" s="14">
        <f>IF(A62="","",MAX(G62,0)*Produtos!E60)</f>
        <v/>
      </c>
    </row>
    <row r="63">
      <c r="A63" s="15">
        <f>IF(Produtos!A61="","",Produtos!A61)</f>
        <v/>
      </c>
      <c r="B63" s="15">
        <f>IF(A63="","",Produtos!B61)</f>
        <v/>
      </c>
      <c r="C63" s="15">
        <f>IF(A63="","",Produtos!C61)</f>
        <v/>
      </c>
      <c r="D63" s="16">
        <f>IF(A63="","",SUMIFS(Movimentações!$G$4:$G$2003,Movimentações!$B$4:$B$2003,A63,Movimentações!$D$4:$D$2003,"Entrada"))</f>
        <v/>
      </c>
      <c r="E63" s="16">
        <f>IF(A63="","",-SUMIFS(Movimentações!$G$4:$G$2003,Movimentações!$B$4:$B$2003,A63,Movimentações!$D$4:$D$2003,"Saída"))</f>
        <v/>
      </c>
      <c r="F63" s="16">
        <f>IF(A63="","",SUMIFS(Movimentações!$G$4:$G$2003,Movimentações!$B$4:$B$2003,A63,Movimentações!$D$4:$D$2003,"Ajuste"))</f>
        <v/>
      </c>
      <c r="G63" s="17">
        <f>IF(A63="","",D63-E63+F63)</f>
        <v/>
      </c>
      <c r="H63" s="16">
        <f>IF(A63="","",Produtos!D61)</f>
        <v/>
      </c>
      <c r="I63" s="15">
        <f>IF(A63="","",IF(G63&lt;=0,"Em falta",IF(G63&lt;=H63,"Repor","OK")))</f>
        <v/>
      </c>
      <c r="J63" s="18">
        <f>IF(A63="","",MAX(G63,0)*Produtos!E61)</f>
        <v/>
      </c>
    </row>
    <row r="64">
      <c r="A64" s="11">
        <f>IF(Produtos!A62="","",Produtos!A62)</f>
        <v/>
      </c>
      <c r="B64" s="11">
        <f>IF(A64="","",Produtos!B62)</f>
        <v/>
      </c>
      <c r="C64" s="11">
        <f>IF(A64="","",Produtos!C62)</f>
        <v/>
      </c>
      <c r="D64" s="12">
        <f>IF(A64="","",SUMIFS(Movimentações!$G$4:$G$2003,Movimentações!$B$4:$B$2003,A64,Movimentações!$D$4:$D$2003,"Entrada"))</f>
        <v/>
      </c>
      <c r="E64" s="12">
        <f>IF(A64="","",-SUMIFS(Movimentações!$G$4:$G$2003,Movimentações!$B$4:$B$2003,A64,Movimentações!$D$4:$D$2003,"Saída"))</f>
        <v/>
      </c>
      <c r="F64" s="12">
        <f>IF(A64="","",SUMIFS(Movimentações!$G$4:$G$2003,Movimentações!$B$4:$B$2003,A64,Movimentações!$D$4:$D$2003,"Ajuste"))</f>
        <v/>
      </c>
      <c r="G64" s="13">
        <f>IF(A64="","",D64-E64+F64)</f>
        <v/>
      </c>
      <c r="H64" s="12">
        <f>IF(A64="","",Produtos!D62)</f>
        <v/>
      </c>
      <c r="I64" s="11">
        <f>IF(A64="","",IF(G64&lt;=0,"Em falta",IF(G64&lt;=H64,"Repor","OK")))</f>
        <v/>
      </c>
      <c r="J64" s="14">
        <f>IF(A64="","",MAX(G64,0)*Produtos!E62)</f>
        <v/>
      </c>
    </row>
    <row r="65">
      <c r="A65" s="15">
        <f>IF(Produtos!A63="","",Produtos!A63)</f>
        <v/>
      </c>
      <c r="B65" s="15">
        <f>IF(A65="","",Produtos!B63)</f>
        <v/>
      </c>
      <c r="C65" s="15">
        <f>IF(A65="","",Produtos!C63)</f>
        <v/>
      </c>
      <c r="D65" s="16">
        <f>IF(A65="","",SUMIFS(Movimentações!$G$4:$G$2003,Movimentações!$B$4:$B$2003,A65,Movimentações!$D$4:$D$2003,"Entrada"))</f>
        <v/>
      </c>
      <c r="E65" s="16">
        <f>IF(A65="","",-SUMIFS(Movimentações!$G$4:$G$2003,Movimentações!$B$4:$B$2003,A65,Movimentações!$D$4:$D$2003,"Saída"))</f>
        <v/>
      </c>
      <c r="F65" s="16">
        <f>IF(A65="","",SUMIFS(Movimentações!$G$4:$G$2003,Movimentações!$B$4:$B$2003,A65,Movimentações!$D$4:$D$2003,"Ajuste"))</f>
        <v/>
      </c>
      <c r="G65" s="17">
        <f>IF(A65="","",D65-E65+F65)</f>
        <v/>
      </c>
      <c r="H65" s="16">
        <f>IF(A65="","",Produtos!D63)</f>
        <v/>
      </c>
      <c r="I65" s="15">
        <f>IF(A65="","",IF(G65&lt;=0,"Em falta",IF(G65&lt;=H65,"Repor","OK")))</f>
        <v/>
      </c>
      <c r="J65" s="18">
        <f>IF(A65="","",MAX(G65,0)*Produtos!E63)</f>
        <v/>
      </c>
    </row>
    <row r="66">
      <c r="A66" s="11">
        <f>IF(Produtos!A64="","",Produtos!A64)</f>
        <v/>
      </c>
      <c r="B66" s="11">
        <f>IF(A66="","",Produtos!B64)</f>
        <v/>
      </c>
      <c r="C66" s="11">
        <f>IF(A66="","",Produtos!C64)</f>
        <v/>
      </c>
      <c r="D66" s="12">
        <f>IF(A66="","",SUMIFS(Movimentações!$G$4:$G$2003,Movimentações!$B$4:$B$2003,A66,Movimentações!$D$4:$D$2003,"Entrada"))</f>
        <v/>
      </c>
      <c r="E66" s="12">
        <f>IF(A66="","",-SUMIFS(Movimentações!$G$4:$G$2003,Movimentações!$B$4:$B$2003,A66,Movimentações!$D$4:$D$2003,"Saída"))</f>
        <v/>
      </c>
      <c r="F66" s="12">
        <f>IF(A66="","",SUMIFS(Movimentações!$G$4:$G$2003,Movimentações!$B$4:$B$2003,A66,Movimentações!$D$4:$D$2003,"Ajuste"))</f>
        <v/>
      </c>
      <c r="G66" s="13">
        <f>IF(A66="","",D66-E66+F66)</f>
        <v/>
      </c>
      <c r="H66" s="12">
        <f>IF(A66="","",Produtos!D64)</f>
        <v/>
      </c>
      <c r="I66" s="11">
        <f>IF(A66="","",IF(G66&lt;=0,"Em falta",IF(G66&lt;=H66,"Repor","OK")))</f>
        <v/>
      </c>
      <c r="J66" s="14">
        <f>IF(A66="","",MAX(G66,0)*Produtos!E64)</f>
        <v/>
      </c>
    </row>
    <row r="67">
      <c r="A67" s="15">
        <f>IF(Produtos!A65="","",Produtos!A65)</f>
        <v/>
      </c>
      <c r="B67" s="15">
        <f>IF(A67="","",Produtos!B65)</f>
        <v/>
      </c>
      <c r="C67" s="15">
        <f>IF(A67="","",Produtos!C65)</f>
        <v/>
      </c>
      <c r="D67" s="16">
        <f>IF(A67="","",SUMIFS(Movimentações!$G$4:$G$2003,Movimentações!$B$4:$B$2003,A67,Movimentações!$D$4:$D$2003,"Entrada"))</f>
        <v/>
      </c>
      <c r="E67" s="16">
        <f>IF(A67="","",-SUMIFS(Movimentações!$G$4:$G$2003,Movimentações!$B$4:$B$2003,A67,Movimentações!$D$4:$D$2003,"Saída"))</f>
        <v/>
      </c>
      <c r="F67" s="16">
        <f>IF(A67="","",SUMIFS(Movimentações!$G$4:$G$2003,Movimentações!$B$4:$B$2003,A67,Movimentações!$D$4:$D$2003,"Ajuste"))</f>
        <v/>
      </c>
      <c r="G67" s="17">
        <f>IF(A67="","",D67-E67+F67)</f>
        <v/>
      </c>
      <c r="H67" s="16">
        <f>IF(A67="","",Produtos!D65)</f>
        <v/>
      </c>
      <c r="I67" s="15">
        <f>IF(A67="","",IF(G67&lt;=0,"Em falta",IF(G67&lt;=H67,"Repor","OK")))</f>
        <v/>
      </c>
      <c r="J67" s="18">
        <f>IF(A67="","",MAX(G67,0)*Produtos!E65)</f>
        <v/>
      </c>
    </row>
    <row r="68">
      <c r="A68" s="11">
        <f>IF(Produtos!A66="","",Produtos!A66)</f>
        <v/>
      </c>
      <c r="B68" s="11">
        <f>IF(A68="","",Produtos!B66)</f>
        <v/>
      </c>
      <c r="C68" s="11">
        <f>IF(A68="","",Produtos!C66)</f>
        <v/>
      </c>
      <c r="D68" s="12">
        <f>IF(A68="","",SUMIFS(Movimentações!$G$4:$G$2003,Movimentações!$B$4:$B$2003,A68,Movimentações!$D$4:$D$2003,"Entrada"))</f>
        <v/>
      </c>
      <c r="E68" s="12">
        <f>IF(A68="","",-SUMIFS(Movimentações!$G$4:$G$2003,Movimentações!$B$4:$B$2003,A68,Movimentações!$D$4:$D$2003,"Saída"))</f>
        <v/>
      </c>
      <c r="F68" s="12">
        <f>IF(A68="","",SUMIFS(Movimentações!$G$4:$G$2003,Movimentações!$B$4:$B$2003,A68,Movimentações!$D$4:$D$2003,"Ajuste"))</f>
        <v/>
      </c>
      <c r="G68" s="13">
        <f>IF(A68="","",D68-E68+F68)</f>
        <v/>
      </c>
      <c r="H68" s="12">
        <f>IF(A68="","",Produtos!D66)</f>
        <v/>
      </c>
      <c r="I68" s="11">
        <f>IF(A68="","",IF(G68&lt;=0,"Em falta",IF(G68&lt;=H68,"Repor","OK")))</f>
        <v/>
      </c>
      <c r="J68" s="14">
        <f>IF(A68="","",MAX(G68,0)*Produtos!E66)</f>
        <v/>
      </c>
    </row>
    <row r="69">
      <c r="A69" s="15">
        <f>IF(Produtos!A67="","",Produtos!A67)</f>
        <v/>
      </c>
      <c r="B69" s="15">
        <f>IF(A69="","",Produtos!B67)</f>
        <v/>
      </c>
      <c r="C69" s="15">
        <f>IF(A69="","",Produtos!C67)</f>
        <v/>
      </c>
      <c r="D69" s="16">
        <f>IF(A69="","",SUMIFS(Movimentações!$G$4:$G$2003,Movimentações!$B$4:$B$2003,A69,Movimentações!$D$4:$D$2003,"Entrada"))</f>
        <v/>
      </c>
      <c r="E69" s="16">
        <f>IF(A69="","",-SUMIFS(Movimentações!$G$4:$G$2003,Movimentações!$B$4:$B$2003,A69,Movimentações!$D$4:$D$2003,"Saída"))</f>
        <v/>
      </c>
      <c r="F69" s="16">
        <f>IF(A69="","",SUMIFS(Movimentações!$G$4:$G$2003,Movimentações!$B$4:$B$2003,A69,Movimentações!$D$4:$D$2003,"Ajuste"))</f>
        <v/>
      </c>
      <c r="G69" s="17">
        <f>IF(A69="","",D69-E69+F69)</f>
        <v/>
      </c>
      <c r="H69" s="16">
        <f>IF(A69="","",Produtos!D67)</f>
        <v/>
      </c>
      <c r="I69" s="15">
        <f>IF(A69="","",IF(G69&lt;=0,"Em falta",IF(G69&lt;=H69,"Repor","OK")))</f>
        <v/>
      </c>
      <c r="J69" s="18">
        <f>IF(A69="","",MAX(G69,0)*Produtos!E67)</f>
        <v/>
      </c>
    </row>
    <row r="70">
      <c r="A70" s="11">
        <f>IF(Produtos!A68="","",Produtos!A68)</f>
        <v/>
      </c>
      <c r="B70" s="11">
        <f>IF(A70="","",Produtos!B68)</f>
        <v/>
      </c>
      <c r="C70" s="11">
        <f>IF(A70="","",Produtos!C68)</f>
        <v/>
      </c>
      <c r="D70" s="12">
        <f>IF(A70="","",SUMIFS(Movimentações!$G$4:$G$2003,Movimentações!$B$4:$B$2003,A70,Movimentações!$D$4:$D$2003,"Entrada"))</f>
        <v/>
      </c>
      <c r="E70" s="12">
        <f>IF(A70="","",-SUMIFS(Movimentações!$G$4:$G$2003,Movimentações!$B$4:$B$2003,A70,Movimentações!$D$4:$D$2003,"Saída"))</f>
        <v/>
      </c>
      <c r="F70" s="12">
        <f>IF(A70="","",SUMIFS(Movimentações!$G$4:$G$2003,Movimentações!$B$4:$B$2003,A70,Movimentações!$D$4:$D$2003,"Ajuste"))</f>
        <v/>
      </c>
      <c r="G70" s="13">
        <f>IF(A70="","",D70-E70+F70)</f>
        <v/>
      </c>
      <c r="H70" s="12">
        <f>IF(A70="","",Produtos!D68)</f>
        <v/>
      </c>
      <c r="I70" s="11">
        <f>IF(A70="","",IF(G70&lt;=0,"Em falta",IF(G70&lt;=H70,"Repor","OK")))</f>
        <v/>
      </c>
      <c r="J70" s="14">
        <f>IF(A70="","",MAX(G70,0)*Produtos!E68)</f>
        <v/>
      </c>
    </row>
    <row r="71">
      <c r="A71" s="15">
        <f>IF(Produtos!A69="","",Produtos!A69)</f>
        <v/>
      </c>
      <c r="B71" s="15">
        <f>IF(A71="","",Produtos!B69)</f>
        <v/>
      </c>
      <c r="C71" s="15">
        <f>IF(A71="","",Produtos!C69)</f>
        <v/>
      </c>
      <c r="D71" s="16">
        <f>IF(A71="","",SUMIFS(Movimentações!$G$4:$G$2003,Movimentações!$B$4:$B$2003,A71,Movimentações!$D$4:$D$2003,"Entrada"))</f>
        <v/>
      </c>
      <c r="E71" s="16">
        <f>IF(A71="","",-SUMIFS(Movimentações!$G$4:$G$2003,Movimentações!$B$4:$B$2003,A71,Movimentações!$D$4:$D$2003,"Saída"))</f>
        <v/>
      </c>
      <c r="F71" s="16">
        <f>IF(A71="","",SUMIFS(Movimentações!$G$4:$G$2003,Movimentações!$B$4:$B$2003,A71,Movimentações!$D$4:$D$2003,"Ajuste"))</f>
        <v/>
      </c>
      <c r="G71" s="17">
        <f>IF(A71="","",D71-E71+F71)</f>
        <v/>
      </c>
      <c r="H71" s="16">
        <f>IF(A71="","",Produtos!D69)</f>
        <v/>
      </c>
      <c r="I71" s="15">
        <f>IF(A71="","",IF(G71&lt;=0,"Em falta",IF(G71&lt;=H71,"Repor","OK")))</f>
        <v/>
      </c>
      <c r="J71" s="18">
        <f>IF(A71="","",MAX(G71,0)*Produtos!E69)</f>
        <v/>
      </c>
    </row>
    <row r="72">
      <c r="A72" s="11">
        <f>IF(Produtos!A70="","",Produtos!A70)</f>
        <v/>
      </c>
      <c r="B72" s="11">
        <f>IF(A72="","",Produtos!B70)</f>
        <v/>
      </c>
      <c r="C72" s="11">
        <f>IF(A72="","",Produtos!C70)</f>
        <v/>
      </c>
      <c r="D72" s="12">
        <f>IF(A72="","",SUMIFS(Movimentações!$G$4:$G$2003,Movimentações!$B$4:$B$2003,A72,Movimentações!$D$4:$D$2003,"Entrada"))</f>
        <v/>
      </c>
      <c r="E72" s="12">
        <f>IF(A72="","",-SUMIFS(Movimentações!$G$4:$G$2003,Movimentações!$B$4:$B$2003,A72,Movimentações!$D$4:$D$2003,"Saída"))</f>
        <v/>
      </c>
      <c r="F72" s="12">
        <f>IF(A72="","",SUMIFS(Movimentações!$G$4:$G$2003,Movimentações!$B$4:$B$2003,A72,Movimentações!$D$4:$D$2003,"Ajuste"))</f>
        <v/>
      </c>
      <c r="G72" s="13">
        <f>IF(A72="","",D72-E72+F72)</f>
        <v/>
      </c>
      <c r="H72" s="12">
        <f>IF(A72="","",Produtos!D70)</f>
        <v/>
      </c>
      <c r="I72" s="11">
        <f>IF(A72="","",IF(G72&lt;=0,"Em falta",IF(G72&lt;=H72,"Repor","OK")))</f>
        <v/>
      </c>
      <c r="J72" s="14">
        <f>IF(A72="","",MAX(G72,0)*Produtos!E70)</f>
        <v/>
      </c>
    </row>
    <row r="73">
      <c r="A73" s="15">
        <f>IF(Produtos!A71="","",Produtos!A71)</f>
        <v/>
      </c>
      <c r="B73" s="15">
        <f>IF(A73="","",Produtos!B71)</f>
        <v/>
      </c>
      <c r="C73" s="15">
        <f>IF(A73="","",Produtos!C71)</f>
        <v/>
      </c>
      <c r="D73" s="16">
        <f>IF(A73="","",SUMIFS(Movimentações!$G$4:$G$2003,Movimentações!$B$4:$B$2003,A73,Movimentações!$D$4:$D$2003,"Entrada"))</f>
        <v/>
      </c>
      <c r="E73" s="16">
        <f>IF(A73="","",-SUMIFS(Movimentações!$G$4:$G$2003,Movimentações!$B$4:$B$2003,A73,Movimentações!$D$4:$D$2003,"Saída"))</f>
        <v/>
      </c>
      <c r="F73" s="16">
        <f>IF(A73="","",SUMIFS(Movimentações!$G$4:$G$2003,Movimentações!$B$4:$B$2003,A73,Movimentações!$D$4:$D$2003,"Ajuste"))</f>
        <v/>
      </c>
      <c r="G73" s="17">
        <f>IF(A73="","",D73-E73+F73)</f>
        <v/>
      </c>
      <c r="H73" s="16">
        <f>IF(A73="","",Produtos!D71)</f>
        <v/>
      </c>
      <c r="I73" s="15">
        <f>IF(A73="","",IF(G73&lt;=0,"Em falta",IF(G73&lt;=H73,"Repor","OK")))</f>
        <v/>
      </c>
      <c r="J73" s="18">
        <f>IF(A73="","",MAX(G73,0)*Produtos!E71)</f>
        <v/>
      </c>
    </row>
    <row r="74">
      <c r="A74" s="11">
        <f>IF(Produtos!A72="","",Produtos!A72)</f>
        <v/>
      </c>
      <c r="B74" s="11">
        <f>IF(A74="","",Produtos!B72)</f>
        <v/>
      </c>
      <c r="C74" s="11">
        <f>IF(A74="","",Produtos!C72)</f>
        <v/>
      </c>
      <c r="D74" s="12">
        <f>IF(A74="","",SUMIFS(Movimentações!$G$4:$G$2003,Movimentações!$B$4:$B$2003,A74,Movimentações!$D$4:$D$2003,"Entrada"))</f>
        <v/>
      </c>
      <c r="E74" s="12">
        <f>IF(A74="","",-SUMIFS(Movimentações!$G$4:$G$2003,Movimentações!$B$4:$B$2003,A74,Movimentações!$D$4:$D$2003,"Saída"))</f>
        <v/>
      </c>
      <c r="F74" s="12">
        <f>IF(A74="","",SUMIFS(Movimentações!$G$4:$G$2003,Movimentações!$B$4:$B$2003,A74,Movimentações!$D$4:$D$2003,"Ajuste"))</f>
        <v/>
      </c>
      <c r="G74" s="13">
        <f>IF(A74="","",D74-E74+F74)</f>
        <v/>
      </c>
      <c r="H74" s="12">
        <f>IF(A74="","",Produtos!D72)</f>
        <v/>
      </c>
      <c r="I74" s="11">
        <f>IF(A74="","",IF(G74&lt;=0,"Em falta",IF(G74&lt;=H74,"Repor","OK")))</f>
        <v/>
      </c>
      <c r="J74" s="14">
        <f>IF(A74="","",MAX(G74,0)*Produtos!E72)</f>
        <v/>
      </c>
    </row>
    <row r="75">
      <c r="A75" s="15">
        <f>IF(Produtos!A73="","",Produtos!A73)</f>
        <v/>
      </c>
      <c r="B75" s="15">
        <f>IF(A75="","",Produtos!B73)</f>
        <v/>
      </c>
      <c r="C75" s="15">
        <f>IF(A75="","",Produtos!C73)</f>
        <v/>
      </c>
      <c r="D75" s="16">
        <f>IF(A75="","",SUMIFS(Movimentações!$G$4:$G$2003,Movimentações!$B$4:$B$2003,A75,Movimentações!$D$4:$D$2003,"Entrada"))</f>
        <v/>
      </c>
      <c r="E75" s="16">
        <f>IF(A75="","",-SUMIFS(Movimentações!$G$4:$G$2003,Movimentações!$B$4:$B$2003,A75,Movimentações!$D$4:$D$2003,"Saída"))</f>
        <v/>
      </c>
      <c r="F75" s="16">
        <f>IF(A75="","",SUMIFS(Movimentações!$G$4:$G$2003,Movimentações!$B$4:$B$2003,A75,Movimentações!$D$4:$D$2003,"Ajuste"))</f>
        <v/>
      </c>
      <c r="G75" s="17">
        <f>IF(A75="","",D75-E75+F75)</f>
        <v/>
      </c>
      <c r="H75" s="16">
        <f>IF(A75="","",Produtos!D73)</f>
        <v/>
      </c>
      <c r="I75" s="15">
        <f>IF(A75="","",IF(G75&lt;=0,"Em falta",IF(G75&lt;=H75,"Repor","OK")))</f>
        <v/>
      </c>
      <c r="J75" s="18">
        <f>IF(A75="","",MAX(G75,0)*Produtos!E73)</f>
        <v/>
      </c>
    </row>
    <row r="76">
      <c r="A76" s="11">
        <f>IF(Produtos!A74="","",Produtos!A74)</f>
        <v/>
      </c>
      <c r="B76" s="11">
        <f>IF(A76="","",Produtos!B74)</f>
        <v/>
      </c>
      <c r="C76" s="11">
        <f>IF(A76="","",Produtos!C74)</f>
        <v/>
      </c>
      <c r="D76" s="12">
        <f>IF(A76="","",SUMIFS(Movimentações!$G$4:$G$2003,Movimentações!$B$4:$B$2003,A76,Movimentações!$D$4:$D$2003,"Entrada"))</f>
        <v/>
      </c>
      <c r="E76" s="12">
        <f>IF(A76="","",-SUMIFS(Movimentações!$G$4:$G$2003,Movimentações!$B$4:$B$2003,A76,Movimentações!$D$4:$D$2003,"Saída"))</f>
        <v/>
      </c>
      <c r="F76" s="12">
        <f>IF(A76="","",SUMIFS(Movimentações!$G$4:$G$2003,Movimentações!$B$4:$B$2003,A76,Movimentações!$D$4:$D$2003,"Ajuste"))</f>
        <v/>
      </c>
      <c r="G76" s="13">
        <f>IF(A76="","",D76-E76+F76)</f>
        <v/>
      </c>
      <c r="H76" s="12">
        <f>IF(A76="","",Produtos!D74)</f>
        <v/>
      </c>
      <c r="I76" s="11">
        <f>IF(A76="","",IF(G76&lt;=0,"Em falta",IF(G76&lt;=H76,"Repor","OK")))</f>
        <v/>
      </c>
      <c r="J76" s="14">
        <f>IF(A76="","",MAX(G76,0)*Produtos!E74)</f>
        <v/>
      </c>
    </row>
    <row r="77">
      <c r="A77" s="15">
        <f>IF(Produtos!A75="","",Produtos!A75)</f>
        <v/>
      </c>
      <c r="B77" s="15">
        <f>IF(A77="","",Produtos!B75)</f>
        <v/>
      </c>
      <c r="C77" s="15">
        <f>IF(A77="","",Produtos!C75)</f>
        <v/>
      </c>
      <c r="D77" s="16">
        <f>IF(A77="","",SUMIFS(Movimentações!$G$4:$G$2003,Movimentações!$B$4:$B$2003,A77,Movimentações!$D$4:$D$2003,"Entrada"))</f>
        <v/>
      </c>
      <c r="E77" s="16">
        <f>IF(A77="","",-SUMIFS(Movimentações!$G$4:$G$2003,Movimentações!$B$4:$B$2003,A77,Movimentações!$D$4:$D$2003,"Saída"))</f>
        <v/>
      </c>
      <c r="F77" s="16">
        <f>IF(A77="","",SUMIFS(Movimentações!$G$4:$G$2003,Movimentações!$B$4:$B$2003,A77,Movimentações!$D$4:$D$2003,"Ajuste"))</f>
        <v/>
      </c>
      <c r="G77" s="17">
        <f>IF(A77="","",D77-E77+F77)</f>
        <v/>
      </c>
      <c r="H77" s="16">
        <f>IF(A77="","",Produtos!D75)</f>
        <v/>
      </c>
      <c r="I77" s="15">
        <f>IF(A77="","",IF(G77&lt;=0,"Em falta",IF(G77&lt;=H77,"Repor","OK")))</f>
        <v/>
      </c>
      <c r="J77" s="18">
        <f>IF(A77="","",MAX(G77,0)*Produtos!E75)</f>
        <v/>
      </c>
    </row>
    <row r="78">
      <c r="A78" s="11">
        <f>IF(Produtos!A76="","",Produtos!A76)</f>
        <v/>
      </c>
      <c r="B78" s="11">
        <f>IF(A78="","",Produtos!B76)</f>
        <v/>
      </c>
      <c r="C78" s="11">
        <f>IF(A78="","",Produtos!C76)</f>
        <v/>
      </c>
      <c r="D78" s="12">
        <f>IF(A78="","",SUMIFS(Movimentações!$G$4:$G$2003,Movimentações!$B$4:$B$2003,A78,Movimentações!$D$4:$D$2003,"Entrada"))</f>
        <v/>
      </c>
      <c r="E78" s="12">
        <f>IF(A78="","",-SUMIFS(Movimentações!$G$4:$G$2003,Movimentações!$B$4:$B$2003,A78,Movimentações!$D$4:$D$2003,"Saída"))</f>
        <v/>
      </c>
      <c r="F78" s="12">
        <f>IF(A78="","",SUMIFS(Movimentações!$G$4:$G$2003,Movimentações!$B$4:$B$2003,A78,Movimentações!$D$4:$D$2003,"Ajuste"))</f>
        <v/>
      </c>
      <c r="G78" s="13">
        <f>IF(A78="","",D78-E78+F78)</f>
        <v/>
      </c>
      <c r="H78" s="12">
        <f>IF(A78="","",Produtos!D76)</f>
        <v/>
      </c>
      <c r="I78" s="11">
        <f>IF(A78="","",IF(G78&lt;=0,"Em falta",IF(G78&lt;=H78,"Repor","OK")))</f>
        <v/>
      </c>
      <c r="J78" s="14">
        <f>IF(A78="","",MAX(G78,0)*Produtos!E76)</f>
        <v/>
      </c>
    </row>
    <row r="79">
      <c r="A79" s="15">
        <f>IF(Produtos!A77="","",Produtos!A77)</f>
        <v/>
      </c>
      <c r="B79" s="15">
        <f>IF(A79="","",Produtos!B77)</f>
        <v/>
      </c>
      <c r="C79" s="15">
        <f>IF(A79="","",Produtos!C77)</f>
        <v/>
      </c>
      <c r="D79" s="16">
        <f>IF(A79="","",SUMIFS(Movimentações!$G$4:$G$2003,Movimentações!$B$4:$B$2003,A79,Movimentações!$D$4:$D$2003,"Entrada"))</f>
        <v/>
      </c>
      <c r="E79" s="16">
        <f>IF(A79="","",-SUMIFS(Movimentações!$G$4:$G$2003,Movimentações!$B$4:$B$2003,A79,Movimentações!$D$4:$D$2003,"Saída"))</f>
        <v/>
      </c>
      <c r="F79" s="16">
        <f>IF(A79="","",SUMIFS(Movimentações!$G$4:$G$2003,Movimentações!$B$4:$B$2003,A79,Movimentações!$D$4:$D$2003,"Ajuste"))</f>
        <v/>
      </c>
      <c r="G79" s="17">
        <f>IF(A79="","",D79-E79+F79)</f>
        <v/>
      </c>
      <c r="H79" s="16">
        <f>IF(A79="","",Produtos!D77)</f>
        <v/>
      </c>
      <c r="I79" s="15">
        <f>IF(A79="","",IF(G79&lt;=0,"Em falta",IF(G79&lt;=H79,"Repor","OK")))</f>
        <v/>
      </c>
      <c r="J79" s="18">
        <f>IF(A79="","",MAX(G79,0)*Produtos!E77)</f>
        <v/>
      </c>
    </row>
    <row r="80">
      <c r="A80" s="11">
        <f>IF(Produtos!A78="","",Produtos!A78)</f>
        <v/>
      </c>
      <c r="B80" s="11">
        <f>IF(A80="","",Produtos!B78)</f>
        <v/>
      </c>
      <c r="C80" s="11">
        <f>IF(A80="","",Produtos!C78)</f>
        <v/>
      </c>
      <c r="D80" s="12">
        <f>IF(A80="","",SUMIFS(Movimentações!$G$4:$G$2003,Movimentações!$B$4:$B$2003,A80,Movimentações!$D$4:$D$2003,"Entrada"))</f>
        <v/>
      </c>
      <c r="E80" s="12">
        <f>IF(A80="","",-SUMIFS(Movimentações!$G$4:$G$2003,Movimentações!$B$4:$B$2003,A80,Movimentações!$D$4:$D$2003,"Saída"))</f>
        <v/>
      </c>
      <c r="F80" s="12">
        <f>IF(A80="","",SUMIFS(Movimentações!$G$4:$G$2003,Movimentações!$B$4:$B$2003,A80,Movimentações!$D$4:$D$2003,"Ajuste"))</f>
        <v/>
      </c>
      <c r="G80" s="13">
        <f>IF(A80="","",D80-E80+F80)</f>
        <v/>
      </c>
      <c r="H80" s="12">
        <f>IF(A80="","",Produtos!D78)</f>
        <v/>
      </c>
      <c r="I80" s="11">
        <f>IF(A80="","",IF(G80&lt;=0,"Em falta",IF(G80&lt;=H80,"Repor","OK")))</f>
        <v/>
      </c>
      <c r="J80" s="14">
        <f>IF(A80="","",MAX(G80,0)*Produtos!E78)</f>
        <v/>
      </c>
    </row>
    <row r="81">
      <c r="A81" s="15">
        <f>IF(Produtos!A79="","",Produtos!A79)</f>
        <v/>
      </c>
      <c r="B81" s="15">
        <f>IF(A81="","",Produtos!B79)</f>
        <v/>
      </c>
      <c r="C81" s="15">
        <f>IF(A81="","",Produtos!C79)</f>
        <v/>
      </c>
      <c r="D81" s="16">
        <f>IF(A81="","",SUMIFS(Movimentações!$G$4:$G$2003,Movimentações!$B$4:$B$2003,A81,Movimentações!$D$4:$D$2003,"Entrada"))</f>
        <v/>
      </c>
      <c r="E81" s="16">
        <f>IF(A81="","",-SUMIFS(Movimentações!$G$4:$G$2003,Movimentações!$B$4:$B$2003,A81,Movimentações!$D$4:$D$2003,"Saída"))</f>
        <v/>
      </c>
      <c r="F81" s="16">
        <f>IF(A81="","",SUMIFS(Movimentações!$G$4:$G$2003,Movimentações!$B$4:$B$2003,A81,Movimentações!$D$4:$D$2003,"Ajuste"))</f>
        <v/>
      </c>
      <c r="G81" s="17">
        <f>IF(A81="","",D81-E81+F81)</f>
        <v/>
      </c>
      <c r="H81" s="16">
        <f>IF(A81="","",Produtos!D79)</f>
        <v/>
      </c>
      <c r="I81" s="15">
        <f>IF(A81="","",IF(G81&lt;=0,"Em falta",IF(G81&lt;=H81,"Repor","OK")))</f>
        <v/>
      </c>
      <c r="J81" s="18">
        <f>IF(A81="","",MAX(G81,0)*Produtos!E79)</f>
        <v/>
      </c>
    </row>
    <row r="82">
      <c r="A82" s="11">
        <f>IF(Produtos!A80="","",Produtos!A80)</f>
        <v/>
      </c>
      <c r="B82" s="11">
        <f>IF(A82="","",Produtos!B80)</f>
        <v/>
      </c>
      <c r="C82" s="11">
        <f>IF(A82="","",Produtos!C80)</f>
        <v/>
      </c>
      <c r="D82" s="12">
        <f>IF(A82="","",SUMIFS(Movimentações!$G$4:$G$2003,Movimentações!$B$4:$B$2003,A82,Movimentações!$D$4:$D$2003,"Entrada"))</f>
        <v/>
      </c>
      <c r="E82" s="12">
        <f>IF(A82="","",-SUMIFS(Movimentações!$G$4:$G$2003,Movimentações!$B$4:$B$2003,A82,Movimentações!$D$4:$D$2003,"Saída"))</f>
        <v/>
      </c>
      <c r="F82" s="12">
        <f>IF(A82="","",SUMIFS(Movimentações!$G$4:$G$2003,Movimentações!$B$4:$B$2003,A82,Movimentações!$D$4:$D$2003,"Ajuste"))</f>
        <v/>
      </c>
      <c r="G82" s="13">
        <f>IF(A82="","",D82-E82+F82)</f>
        <v/>
      </c>
      <c r="H82" s="12">
        <f>IF(A82="","",Produtos!D80)</f>
        <v/>
      </c>
      <c r="I82" s="11">
        <f>IF(A82="","",IF(G82&lt;=0,"Em falta",IF(G82&lt;=H82,"Repor","OK")))</f>
        <v/>
      </c>
      <c r="J82" s="14">
        <f>IF(A82="","",MAX(G82,0)*Produtos!E80)</f>
        <v/>
      </c>
    </row>
    <row r="83">
      <c r="A83" s="15">
        <f>IF(Produtos!A81="","",Produtos!A81)</f>
        <v/>
      </c>
      <c r="B83" s="15">
        <f>IF(A83="","",Produtos!B81)</f>
        <v/>
      </c>
      <c r="C83" s="15">
        <f>IF(A83="","",Produtos!C81)</f>
        <v/>
      </c>
      <c r="D83" s="16">
        <f>IF(A83="","",SUMIFS(Movimentações!$G$4:$G$2003,Movimentações!$B$4:$B$2003,A83,Movimentações!$D$4:$D$2003,"Entrada"))</f>
        <v/>
      </c>
      <c r="E83" s="16">
        <f>IF(A83="","",-SUMIFS(Movimentações!$G$4:$G$2003,Movimentações!$B$4:$B$2003,A83,Movimentações!$D$4:$D$2003,"Saída"))</f>
        <v/>
      </c>
      <c r="F83" s="16">
        <f>IF(A83="","",SUMIFS(Movimentações!$G$4:$G$2003,Movimentações!$B$4:$B$2003,A83,Movimentações!$D$4:$D$2003,"Ajuste"))</f>
        <v/>
      </c>
      <c r="G83" s="17">
        <f>IF(A83="","",D83-E83+F83)</f>
        <v/>
      </c>
      <c r="H83" s="16">
        <f>IF(A83="","",Produtos!D81)</f>
        <v/>
      </c>
      <c r="I83" s="15">
        <f>IF(A83="","",IF(G83&lt;=0,"Em falta",IF(G83&lt;=H83,"Repor","OK")))</f>
        <v/>
      </c>
      <c r="J83" s="18">
        <f>IF(A83="","",MAX(G83,0)*Produtos!E81)</f>
        <v/>
      </c>
    </row>
    <row r="84">
      <c r="A84" s="11">
        <f>IF(Produtos!A82="","",Produtos!A82)</f>
        <v/>
      </c>
      <c r="B84" s="11">
        <f>IF(A84="","",Produtos!B82)</f>
        <v/>
      </c>
      <c r="C84" s="11">
        <f>IF(A84="","",Produtos!C82)</f>
        <v/>
      </c>
      <c r="D84" s="12">
        <f>IF(A84="","",SUMIFS(Movimentações!$G$4:$G$2003,Movimentações!$B$4:$B$2003,A84,Movimentações!$D$4:$D$2003,"Entrada"))</f>
        <v/>
      </c>
      <c r="E84" s="12">
        <f>IF(A84="","",-SUMIFS(Movimentações!$G$4:$G$2003,Movimentações!$B$4:$B$2003,A84,Movimentações!$D$4:$D$2003,"Saída"))</f>
        <v/>
      </c>
      <c r="F84" s="12">
        <f>IF(A84="","",SUMIFS(Movimentações!$G$4:$G$2003,Movimentações!$B$4:$B$2003,A84,Movimentações!$D$4:$D$2003,"Ajuste"))</f>
        <v/>
      </c>
      <c r="G84" s="13">
        <f>IF(A84="","",D84-E84+F84)</f>
        <v/>
      </c>
      <c r="H84" s="12">
        <f>IF(A84="","",Produtos!D82)</f>
        <v/>
      </c>
      <c r="I84" s="11">
        <f>IF(A84="","",IF(G84&lt;=0,"Em falta",IF(G84&lt;=H84,"Repor","OK")))</f>
        <v/>
      </c>
      <c r="J84" s="14">
        <f>IF(A84="","",MAX(G84,0)*Produtos!E82)</f>
        <v/>
      </c>
    </row>
    <row r="85">
      <c r="A85" s="15">
        <f>IF(Produtos!A83="","",Produtos!A83)</f>
        <v/>
      </c>
      <c r="B85" s="15">
        <f>IF(A85="","",Produtos!B83)</f>
        <v/>
      </c>
      <c r="C85" s="15">
        <f>IF(A85="","",Produtos!C83)</f>
        <v/>
      </c>
      <c r="D85" s="16">
        <f>IF(A85="","",SUMIFS(Movimentações!$G$4:$G$2003,Movimentações!$B$4:$B$2003,A85,Movimentações!$D$4:$D$2003,"Entrada"))</f>
        <v/>
      </c>
      <c r="E85" s="16">
        <f>IF(A85="","",-SUMIFS(Movimentações!$G$4:$G$2003,Movimentações!$B$4:$B$2003,A85,Movimentações!$D$4:$D$2003,"Saída"))</f>
        <v/>
      </c>
      <c r="F85" s="16">
        <f>IF(A85="","",SUMIFS(Movimentações!$G$4:$G$2003,Movimentações!$B$4:$B$2003,A85,Movimentações!$D$4:$D$2003,"Ajuste"))</f>
        <v/>
      </c>
      <c r="G85" s="17">
        <f>IF(A85="","",D85-E85+F85)</f>
        <v/>
      </c>
      <c r="H85" s="16">
        <f>IF(A85="","",Produtos!D83)</f>
        <v/>
      </c>
      <c r="I85" s="15">
        <f>IF(A85="","",IF(G85&lt;=0,"Em falta",IF(G85&lt;=H85,"Repor","OK")))</f>
        <v/>
      </c>
      <c r="J85" s="18">
        <f>IF(A85="","",MAX(G85,0)*Produtos!E83)</f>
        <v/>
      </c>
    </row>
    <row r="86">
      <c r="A86" s="11">
        <f>IF(Produtos!A84="","",Produtos!A84)</f>
        <v/>
      </c>
      <c r="B86" s="11">
        <f>IF(A86="","",Produtos!B84)</f>
        <v/>
      </c>
      <c r="C86" s="11">
        <f>IF(A86="","",Produtos!C84)</f>
        <v/>
      </c>
      <c r="D86" s="12">
        <f>IF(A86="","",SUMIFS(Movimentações!$G$4:$G$2003,Movimentações!$B$4:$B$2003,A86,Movimentações!$D$4:$D$2003,"Entrada"))</f>
        <v/>
      </c>
      <c r="E86" s="12">
        <f>IF(A86="","",-SUMIFS(Movimentações!$G$4:$G$2003,Movimentações!$B$4:$B$2003,A86,Movimentações!$D$4:$D$2003,"Saída"))</f>
        <v/>
      </c>
      <c r="F86" s="12">
        <f>IF(A86="","",SUMIFS(Movimentações!$G$4:$G$2003,Movimentações!$B$4:$B$2003,A86,Movimentações!$D$4:$D$2003,"Ajuste"))</f>
        <v/>
      </c>
      <c r="G86" s="13">
        <f>IF(A86="","",D86-E86+F86)</f>
        <v/>
      </c>
      <c r="H86" s="12">
        <f>IF(A86="","",Produtos!D84)</f>
        <v/>
      </c>
      <c r="I86" s="11">
        <f>IF(A86="","",IF(G86&lt;=0,"Em falta",IF(G86&lt;=H86,"Repor","OK")))</f>
        <v/>
      </c>
      <c r="J86" s="14">
        <f>IF(A86="","",MAX(G86,0)*Produtos!E84)</f>
        <v/>
      </c>
    </row>
    <row r="87">
      <c r="A87" s="15">
        <f>IF(Produtos!A85="","",Produtos!A85)</f>
        <v/>
      </c>
      <c r="B87" s="15">
        <f>IF(A87="","",Produtos!B85)</f>
        <v/>
      </c>
      <c r="C87" s="15">
        <f>IF(A87="","",Produtos!C85)</f>
        <v/>
      </c>
      <c r="D87" s="16">
        <f>IF(A87="","",SUMIFS(Movimentações!$G$4:$G$2003,Movimentações!$B$4:$B$2003,A87,Movimentações!$D$4:$D$2003,"Entrada"))</f>
        <v/>
      </c>
      <c r="E87" s="16">
        <f>IF(A87="","",-SUMIFS(Movimentações!$G$4:$G$2003,Movimentações!$B$4:$B$2003,A87,Movimentações!$D$4:$D$2003,"Saída"))</f>
        <v/>
      </c>
      <c r="F87" s="16">
        <f>IF(A87="","",SUMIFS(Movimentações!$G$4:$G$2003,Movimentações!$B$4:$B$2003,A87,Movimentações!$D$4:$D$2003,"Ajuste"))</f>
        <v/>
      </c>
      <c r="G87" s="17">
        <f>IF(A87="","",D87-E87+F87)</f>
        <v/>
      </c>
      <c r="H87" s="16">
        <f>IF(A87="","",Produtos!D85)</f>
        <v/>
      </c>
      <c r="I87" s="15">
        <f>IF(A87="","",IF(G87&lt;=0,"Em falta",IF(G87&lt;=H87,"Repor","OK")))</f>
        <v/>
      </c>
      <c r="J87" s="18">
        <f>IF(A87="","",MAX(G87,0)*Produtos!E85)</f>
        <v/>
      </c>
    </row>
    <row r="88">
      <c r="A88" s="11">
        <f>IF(Produtos!A86="","",Produtos!A86)</f>
        <v/>
      </c>
      <c r="B88" s="11">
        <f>IF(A88="","",Produtos!B86)</f>
        <v/>
      </c>
      <c r="C88" s="11">
        <f>IF(A88="","",Produtos!C86)</f>
        <v/>
      </c>
      <c r="D88" s="12">
        <f>IF(A88="","",SUMIFS(Movimentações!$G$4:$G$2003,Movimentações!$B$4:$B$2003,A88,Movimentações!$D$4:$D$2003,"Entrada"))</f>
        <v/>
      </c>
      <c r="E88" s="12">
        <f>IF(A88="","",-SUMIFS(Movimentações!$G$4:$G$2003,Movimentações!$B$4:$B$2003,A88,Movimentações!$D$4:$D$2003,"Saída"))</f>
        <v/>
      </c>
      <c r="F88" s="12">
        <f>IF(A88="","",SUMIFS(Movimentações!$G$4:$G$2003,Movimentações!$B$4:$B$2003,A88,Movimentações!$D$4:$D$2003,"Ajuste"))</f>
        <v/>
      </c>
      <c r="G88" s="13">
        <f>IF(A88="","",D88-E88+F88)</f>
        <v/>
      </c>
      <c r="H88" s="12">
        <f>IF(A88="","",Produtos!D86)</f>
        <v/>
      </c>
      <c r="I88" s="11">
        <f>IF(A88="","",IF(G88&lt;=0,"Em falta",IF(G88&lt;=H88,"Repor","OK")))</f>
        <v/>
      </c>
      <c r="J88" s="14">
        <f>IF(A88="","",MAX(G88,0)*Produtos!E86)</f>
        <v/>
      </c>
    </row>
    <row r="89">
      <c r="A89" s="15">
        <f>IF(Produtos!A87="","",Produtos!A87)</f>
        <v/>
      </c>
      <c r="B89" s="15">
        <f>IF(A89="","",Produtos!B87)</f>
        <v/>
      </c>
      <c r="C89" s="15">
        <f>IF(A89="","",Produtos!C87)</f>
        <v/>
      </c>
      <c r="D89" s="16">
        <f>IF(A89="","",SUMIFS(Movimentações!$G$4:$G$2003,Movimentações!$B$4:$B$2003,A89,Movimentações!$D$4:$D$2003,"Entrada"))</f>
        <v/>
      </c>
      <c r="E89" s="16">
        <f>IF(A89="","",-SUMIFS(Movimentações!$G$4:$G$2003,Movimentações!$B$4:$B$2003,A89,Movimentações!$D$4:$D$2003,"Saída"))</f>
        <v/>
      </c>
      <c r="F89" s="16">
        <f>IF(A89="","",SUMIFS(Movimentações!$G$4:$G$2003,Movimentações!$B$4:$B$2003,A89,Movimentações!$D$4:$D$2003,"Ajuste"))</f>
        <v/>
      </c>
      <c r="G89" s="17">
        <f>IF(A89="","",D89-E89+F89)</f>
        <v/>
      </c>
      <c r="H89" s="16">
        <f>IF(A89="","",Produtos!D87)</f>
        <v/>
      </c>
      <c r="I89" s="15">
        <f>IF(A89="","",IF(G89&lt;=0,"Em falta",IF(G89&lt;=H89,"Repor","OK")))</f>
        <v/>
      </c>
      <c r="J89" s="18">
        <f>IF(A89="","",MAX(G89,0)*Produtos!E87)</f>
        <v/>
      </c>
    </row>
    <row r="90">
      <c r="A90" s="11">
        <f>IF(Produtos!A88="","",Produtos!A88)</f>
        <v/>
      </c>
      <c r="B90" s="11">
        <f>IF(A90="","",Produtos!B88)</f>
        <v/>
      </c>
      <c r="C90" s="11">
        <f>IF(A90="","",Produtos!C88)</f>
        <v/>
      </c>
      <c r="D90" s="12">
        <f>IF(A90="","",SUMIFS(Movimentações!$G$4:$G$2003,Movimentações!$B$4:$B$2003,A90,Movimentações!$D$4:$D$2003,"Entrada"))</f>
        <v/>
      </c>
      <c r="E90" s="12">
        <f>IF(A90="","",-SUMIFS(Movimentações!$G$4:$G$2003,Movimentações!$B$4:$B$2003,A90,Movimentações!$D$4:$D$2003,"Saída"))</f>
        <v/>
      </c>
      <c r="F90" s="12">
        <f>IF(A90="","",SUMIFS(Movimentações!$G$4:$G$2003,Movimentações!$B$4:$B$2003,A90,Movimentações!$D$4:$D$2003,"Ajuste"))</f>
        <v/>
      </c>
      <c r="G90" s="13">
        <f>IF(A90="","",D90-E90+F90)</f>
        <v/>
      </c>
      <c r="H90" s="12">
        <f>IF(A90="","",Produtos!D88)</f>
        <v/>
      </c>
      <c r="I90" s="11">
        <f>IF(A90="","",IF(G90&lt;=0,"Em falta",IF(G90&lt;=H90,"Repor","OK")))</f>
        <v/>
      </c>
      <c r="J90" s="14">
        <f>IF(A90="","",MAX(G90,0)*Produtos!E88)</f>
        <v/>
      </c>
    </row>
    <row r="91">
      <c r="A91" s="15">
        <f>IF(Produtos!A89="","",Produtos!A89)</f>
        <v/>
      </c>
      <c r="B91" s="15">
        <f>IF(A91="","",Produtos!B89)</f>
        <v/>
      </c>
      <c r="C91" s="15">
        <f>IF(A91="","",Produtos!C89)</f>
        <v/>
      </c>
      <c r="D91" s="16">
        <f>IF(A91="","",SUMIFS(Movimentações!$G$4:$G$2003,Movimentações!$B$4:$B$2003,A91,Movimentações!$D$4:$D$2003,"Entrada"))</f>
        <v/>
      </c>
      <c r="E91" s="16">
        <f>IF(A91="","",-SUMIFS(Movimentações!$G$4:$G$2003,Movimentações!$B$4:$B$2003,A91,Movimentações!$D$4:$D$2003,"Saída"))</f>
        <v/>
      </c>
      <c r="F91" s="16">
        <f>IF(A91="","",SUMIFS(Movimentações!$G$4:$G$2003,Movimentações!$B$4:$B$2003,A91,Movimentações!$D$4:$D$2003,"Ajuste"))</f>
        <v/>
      </c>
      <c r="G91" s="17">
        <f>IF(A91="","",D91-E91+F91)</f>
        <v/>
      </c>
      <c r="H91" s="16">
        <f>IF(A91="","",Produtos!D89)</f>
        <v/>
      </c>
      <c r="I91" s="15">
        <f>IF(A91="","",IF(G91&lt;=0,"Em falta",IF(G91&lt;=H91,"Repor","OK")))</f>
        <v/>
      </c>
      <c r="J91" s="18">
        <f>IF(A91="","",MAX(G91,0)*Produtos!E89)</f>
        <v/>
      </c>
    </row>
    <row r="92">
      <c r="A92" s="11">
        <f>IF(Produtos!A90="","",Produtos!A90)</f>
        <v/>
      </c>
      <c r="B92" s="11">
        <f>IF(A92="","",Produtos!B90)</f>
        <v/>
      </c>
      <c r="C92" s="11">
        <f>IF(A92="","",Produtos!C90)</f>
        <v/>
      </c>
      <c r="D92" s="12">
        <f>IF(A92="","",SUMIFS(Movimentações!$G$4:$G$2003,Movimentações!$B$4:$B$2003,A92,Movimentações!$D$4:$D$2003,"Entrada"))</f>
        <v/>
      </c>
      <c r="E92" s="12">
        <f>IF(A92="","",-SUMIFS(Movimentações!$G$4:$G$2003,Movimentações!$B$4:$B$2003,A92,Movimentações!$D$4:$D$2003,"Saída"))</f>
        <v/>
      </c>
      <c r="F92" s="12">
        <f>IF(A92="","",SUMIFS(Movimentações!$G$4:$G$2003,Movimentações!$B$4:$B$2003,A92,Movimentações!$D$4:$D$2003,"Ajuste"))</f>
        <v/>
      </c>
      <c r="G92" s="13">
        <f>IF(A92="","",D92-E92+F92)</f>
        <v/>
      </c>
      <c r="H92" s="12">
        <f>IF(A92="","",Produtos!D90)</f>
        <v/>
      </c>
      <c r="I92" s="11">
        <f>IF(A92="","",IF(G92&lt;=0,"Em falta",IF(G92&lt;=H92,"Repor","OK")))</f>
        <v/>
      </c>
      <c r="J92" s="14">
        <f>IF(A92="","",MAX(G92,0)*Produtos!E90)</f>
        <v/>
      </c>
    </row>
    <row r="93">
      <c r="A93" s="15">
        <f>IF(Produtos!A91="","",Produtos!A91)</f>
        <v/>
      </c>
      <c r="B93" s="15">
        <f>IF(A93="","",Produtos!B91)</f>
        <v/>
      </c>
      <c r="C93" s="15">
        <f>IF(A93="","",Produtos!C91)</f>
        <v/>
      </c>
      <c r="D93" s="16">
        <f>IF(A93="","",SUMIFS(Movimentações!$G$4:$G$2003,Movimentações!$B$4:$B$2003,A93,Movimentações!$D$4:$D$2003,"Entrada"))</f>
        <v/>
      </c>
      <c r="E93" s="16">
        <f>IF(A93="","",-SUMIFS(Movimentações!$G$4:$G$2003,Movimentações!$B$4:$B$2003,A93,Movimentações!$D$4:$D$2003,"Saída"))</f>
        <v/>
      </c>
      <c r="F93" s="16">
        <f>IF(A93="","",SUMIFS(Movimentações!$G$4:$G$2003,Movimentações!$B$4:$B$2003,A93,Movimentações!$D$4:$D$2003,"Ajuste"))</f>
        <v/>
      </c>
      <c r="G93" s="17">
        <f>IF(A93="","",D93-E93+F93)</f>
        <v/>
      </c>
      <c r="H93" s="16">
        <f>IF(A93="","",Produtos!D91)</f>
        <v/>
      </c>
      <c r="I93" s="15">
        <f>IF(A93="","",IF(G93&lt;=0,"Em falta",IF(G93&lt;=H93,"Repor","OK")))</f>
        <v/>
      </c>
      <c r="J93" s="18">
        <f>IF(A93="","",MAX(G93,0)*Produtos!E91)</f>
        <v/>
      </c>
    </row>
    <row r="94">
      <c r="A94" s="11">
        <f>IF(Produtos!A92="","",Produtos!A92)</f>
        <v/>
      </c>
      <c r="B94" s="11">
        <f>IF(A94="","",Produtos!B92)</f>
        <v/>
      </c>
      <c r="C94" s="11">
        <f>IF(A94="","",Produtos!C92)</f>
        <v/>
      </c>
      <c r="D94" s="12">
        <f>IF(A94="","",SUMIFS(Movimentações!$G$4:$G$2003,Movimentações!$B$4:$B$2003,A94,Movimentações!$D$4:$D$2003,"Entrada"))</f>
        <v/>
      </c>
      <c r="E94" s="12">
        <f>IF(A94="","",-SUMIFS(Movimentações!$G$4:$G$2003,Movimentações!$B$4:$B$2003,A94,Movimentações!$D$4:$D$2003,"Saída"))</f>
        <v/>
      </c>
      <c r="F94" s="12">
        <f>IF(A94="","",SUMIFS(Movimentações!$G$4:$G$2003,Movimentações!$B$4:$B$2003,A94,Movimentações!$D$4:$D$2003,"Ajuste"))</f>
        <v/>
      </c>
      <c r="G94" s="13">
        <f>IF(A94="","",D94-E94+F94)</f>
        <v/>
      </c>
      <c r="H94" s="12">
        <f>IF(A94="","",Produtos!D92)</f>
        <v/>
      </c>
      <c r="I94" s="11">
        <f>IF(A94="","",IF(G94&lt;=0,"Em falta",IF(G94&lt;=H94,"Repor","OK")))</f>
        <v/>
      </c>
      <c r="J94" s="14">
        <f>IF(A94="","",MAX(G94,0)*Produtos!E92)</f>
        <v/>
      </c>
    </row>
    <row r="95">
      <c r="A95" s="15">
        <f>IF(Produtos!A93="","",Produtos!A93)</f>
        <v/>
      </c>
      <c r="B95" s="15">
        <f>IF(A95="","",Produtos!B93)</f>
        <v/>
      </c>
      <c r="C95" s="15">
        <f>IF(A95="","",Produtos!C93)</f>
        <v/>
      </c>
      <c r="D95" s="16">
        <f>IF(A95="","",SUMIFS(Movimentações!$G$4:$G$2003,Movimentações!$B$4:$B$2003,A95,Movimentações!$D$4:$D$2003,"Entrada"))</f>
        <v/>
      </c>
      <c r="E95" s="16">
        <f>IF(A95="","",-SUMIFS(Movimentações!$G$4:$G$2003,Movimentações!$B$4:$B$2003,A95,Movimentações!$D$4:$D$2003,"Saída"))</f>
        <v/>
      </c>
      <c r="F95" s="16">
        <f>IF(A95="","",SUMIFS(Movimentações!$G$4:$G$2003,Movimentações!$B$4:$B$2003,A95,Movimentações!$D$4:$D$2003,"Ajuste"))</f>
        <v/>
      </c>
      <c r="G95" s="17">
        <f>IF(A95="","",D95-E95+F95)</f>
        <v/>
      </c>
      <c r="H95" s="16">
        <f>IF(A95="","",Produtos!D93)</f>
        <v/>
      </c>
      <c r="I95" s="15">
        <f>IF(A95="","",IF(G95&lt;=0,"Em falta",IF(G95&lt;=H95,"Repor","OK")))</f>
        <v/>
      </c>
      <c r="J95" s="18">
        <f>IF(A95="","",MAX(G95,0)*Produtos!E93)</f>
        <v/>
      </c>
    </row>
    <row r="96">
      <c r="A96" s="11">
        <f>IF(Produtos!A94="","",Produtos!A94)</f>
        <v/>
      </c>
      <c r="B96" s="11">
        <f>IF(A96="","",Produtos!B94)</f>
        <v/>
      </c>
      <c r="C96" s="11">
        <f>IF(A96="","",Produtos!C94)</f>
        <v/>
      </c>
      <c r="D96" s="12">
        <f>IF(A96="","",SUMIFS(Movimentações!$G$4:$G$2003,Movimentações!$B$4:$B$2003,A96,Movimentações!$D$4:$D$2003,"Entrada"))</f>
        <v/>
      </c>
      <c r="E96" s="12">
        <f>IF(A96="","",-SUMIFS(Movimentações!$G$4:$G$2003,Movimentações!$B$4:$B$2003,A96,Movimentações!$D$4:$D$2003,"Saída"))</f>
        <v/>
      </c>
      <c r="F96" s="12">
        <f>IF(A96="","",SUMIFS(Movimentações!$G$4:$G$2003,Movimentações!$B$4:$B$2003,A96,Movimentações!$D$4:$D$2003,"Ajuste"))</f>
        <v/>
      </c>
      <c r="G96" s="13">
        <f>IF(A96="","",D96-E96+F96)</f>
        <v/>
      </c>
      <c r="H96" s="12">
        <f>IF(A96="","",Produtos!D94)</f>
        <v/>
      </c>
      <c r="I96" s="11">
        <f>IF(A96="","",IF(G96&lt;=0,"Em falta",IF(G96&lt;=H96,"Repor","OK")))</f>
        <v/>
      </c>
      <c r="J96" s="14">
        <f>IF(A96="","",MAX(G96,0)*Produtos!E94)</f>
        <v/>
      </c>
    </row>
    <row r="97">
      <c r="A97" s="15">
        <f>IF(Produtos!A95="","",Produtos!A95)</f>
        <v/>
      </c>
      <c r="B97" s="15">
        <f>IF(A97="","",Produtos!B95)</f>
        <v/>
      </c>
      <c r="C97" s="15">
        <f>IF(A97="","",Produtos!C95)</f>
        <v/>
      </c>
      <c r="D97" s="16">
        <f>IF(A97="","",SUMIFS(Movimentações!$G$4:$G$2003,Movimentações!$B$4:$B$2003,A97,Movimentações!$D$4:$D$2003,"Entrada"))</f>
        <v/>
      </c>
      <c r="E97" s="16">
        <f>IF(A97="","",-SUMIFS(Movimentações!$G$4:$G$2003,Movimentações!$B$4:$B$2003,A97,Movimentações!$D$4:$D$2003,"Saída"))</f>
        <v/>
      </c>
      <c r="F97" s="16">
        <f>IF(A97="","",SUMIFS(Movimentações!$G$4:$G$2003,Movimentações!$B$4:$B$2003,A97,Movimentações!$D$4:$D$2003,"Ajuste"))</f>
        <v/>
      </c>
      <c r="G97" s="17">
        <f>IF(A97="","",D97-E97+F97)</f>
        <v/>
      </c>
      <c r="H97" s="16">
        <f>IF(A97="","",Produtos!D95)</f>
        <v/>
      </c>
      <c r="I97" s="15">
        <f>IF(A97="","",IF(G97&lt;=0,"Em falta",IF(G97&lt;=H97,"Repor","OK")))</f>
        <v/>
      </c>
      <c r="J97" s="18">
        <f>IF(A97="","",MAX(G97,0)*Produtos!E95)</f>
        <v/>
      </c>
    </row>
    <row r="98">
      <c r="A98" s="11">
        <f>IF(Produtos!A96="","",Produtos!A96)</f>
        <v/>
      </c>
      <c r="B98" s="11">
        <f>IF(A98="","",Produtos!B96)</f>
        <v/>
      </c>
      <c r="C98" s="11">
        <f>IF(A98="","",Produtos!C96)</f>
        <v/>
      </c>
      <c r="D98" s="12">
        <f>IF(A98="","",SUMIFS(Movimentações!$G$4:$G$2003,Movimentações!$B$4:$B$2003,A98,Movimentações!$D$4:$D$2003,"Entrada"))</f>
        <v/>
      </c>
      <c r="E98" s="12">
        <f>IF(A98="","",-SUMIFS(Movimentações!$G$4:$G$2003,Movimentações!$B$4:$B$2003,A98,Movimentações!$D$4:$D$2003,"Saída"))</f>
        <v/>
      </c>
      <c r="F98" s="12">
        <f>IF(A98="","",SUMIFS(Movimentações!$G$4:$G$2003,Movimentações!$B$4:$B$2003,A98,Movimentações!$D$4:$D$2003,"Ajuste"))</f>
        <v/>
      </c>
      <c r="G98" s="13">
        <f>IF(A98="","",D98-E98+F98)</f>
        <v/>
      </c>
      <c r="H98" s="12">
        <f>IF(A98="","",Produtos!D96)</f>
        <v/>
      </c>
      <c r="I98" s="11">
        <f>IF(A98="","",IF(G98&lt;=0,"Em falta",IF(G98&lt;=H98,"Repor","OK")))</f>
        <v/>
      </c>
      <c r="J98" s="14">
        <f>IF(A98="","",MAX(G98,0)*Produtos!E96)</f>
        <v/>
      </c>
    </row>
    <row r="99">
      <c r="A99" s="15">
        <f>IF(Produtos!A97="","",Produtos!A97)</f>
        <v/>
      </c>
      <c r="B99" s="15">
        <f>IF(A99="","",Produtos!B97)</f>
        <v/>
      </c>
      <c r="C99" s="15">
        <f>IF(A99="","",Produtos!C97)</f>
        <v/>
      </c>
      <c r="D99" s="16">
        <f>IF(A99="","",SUMIFS(Movimentações!$G$4:$G$2003,Movimentações!$B$4:$B$2003,A99,Movimentações!$D$4:$D$2003,"Entrada"))</f>
        <v/>
      </c>
      <c r="E99" s="16">
        <f>IF(A99="","",-SUMIFS(Movimentações!$G$4:$G$2003,Movimentações!$B$4:$B$2003,A99,Movimentações!$D$4:$D$2003,"Saída"))</f>
        <v/>
      </c>
      <c r="F99" s="16">
        <f>IF(A99="","",SUMIFS(Movimentações!$G$4:$G$2003,Movimentações!$B$4:$B$2003,A99,Movimentações!$D$4:$D$2003,"Ajuste"))</f>
        <v/>
      </c>
      <c r="G99" s="17">
        <f>IF(A99="","",D99-E99+F99)</f>
        <v/>
      </c>
      <c r="H99" s="16">
        <f>IF(A99="","",Produtos!D97)</f>
        <v/>
      </c>
      <c r="I99" s="15">
        <f>IF(A99="","",IF(G99&lt;=0,"Em falta",IF(G99&lt;=H99,"Repor","OK")))</f>
        <v/>
      </c>
      <c r="J99" s="18">
        <f>IF(A99="","",MAX(G99,0)*Produtos!E97)</f>
        <v/>
      </c>
    </row>
    <row r="100">
      <c r="A100" s="11">
        <f>IF(Produtos!A98="","",Produtos!A98)</f>
        <v/>
      </c>
      <c r="B100" s="11">
        <f>IF(A100="","",Produtos!B98)</f>
        <v/>
      </c>
      <c r="C100" s="11">
        <f>IF(A100="","",Produtos!C98)</f>
        <v/>
      </c>
      <c r="D100" s="12">
        <f>IF(A100="","",SUMIFS(Movimentações!$G$4:$G$2003,Movimentações!$B$4:$B$2003,A100,Movimentações!$D$4:$D$2003,"Entrada"))</f>
        <v/>
      </c>
      <c r="E100" s="12">
        <f>IF(A100="","",-SUMIFS(Movimentações!$G$4:$G$2003,Movimentações!$B$4:$B$2003,A100,Movimentações!$D$4:$D$2003,"Saída"))</f>
        <v/>
      </c>
      <c r="F100" s="12">
        <f>IF(A100="","",SUMIFS(Movimentações!$G$4:$G$2003,Movimentações!$B$4:$B$2003,A100,Movimentações!$D$4:$D$2003,"Ajuste"))</f>
        <v/>
      </c>
      <c r="G100" s="13">
        <f>IF(A100="","",D100-E100+F100)</f>
        <v/>
      </c>
      <c r="H100" s="12">
        <f>IF(A100="","",Produtos!D98)</f>
        <v/>
      </c>
      <c r="I100" s="11">
        <f>IF(A100="","",IF(G100&lt;=0,"Em falta",IF(G100&lt;=H100,"Repor","OK")))</f>
        <v/>
      </c>
      <c r="J100" s="14">
        <f>IF(A100="","",MAX(G100,0)*Produtos!E98)</f>
        <v/>
      </c>
    </row>
    <row r="101">
      <c r="A101" s="15">
        <f>IF(Produtos!A99="","",Produtos!A99)</f>
        <v/>
      </c>
      <c r="B101" s="15">
        <f>IF(A101="","",Produtos!B99)</f>
        <v/>
      </c>
      <c r="C101" s="15">
        <f>IF(A101="","",Produtos!C99)</f>
        <v/>
      </c>
      <c r="D101" s="16">
        <f>IF(A101="","",SUMIFS(Movimentações!$G$4:$G$2003,Movimentações!$B$4:$B$2003,A101,Movimentações!$D$4:$D$2003,"Entrada"))</f>
        <v/>
      </c>
      <c r="E101" s="16">
        <f>IF(A101="","",-SUMIFS(Movimentações!$G$4:$G$2003,Movimentações!$B$4:$B$2003,A101,Movimentações!$D$4:$D$2003,"Saída"))</f>
        <v/>
      </c>
      <c r="F101" s="16">
        <f>IF(A101="","",SUMIFS(Movimentações!$G$4:$G$2003,Movimentações!$B$4:$B$2003,A101,Movimentações!$D$4:$D$2003,"Ajuste"))</f>
        <v/>
      </c>
      <c r="G101" s="17">
        <f>IF(A101="","",D101-E101+F101)</f>
        <v/>
      </c>
      <c r="H101" s="16">
        <f>IF(A101="","",Produtos!D99)</f>
        <v/>
      </c>
      <c r="I101" s="15">
        <f>IF(A101="","",IF(G101&lt;=0,"Em falta",IF(G101&lt;=H101,"Repor","OK")))</f>
        <v/>
      </c>
      <c r="J101" s="18">
        <f>IF(A101="","",MAX(G101,0)*Produtos!E99)</f>
        <v/>
      </c>
    </row>
    <row r="102">
      <c r="A102" s="11">
        <f>IF(Produtos!A100="","",Produtos!A100)</f>
        <v/>
      </c>
      <c r="B102" s="11">
        <f>IF(A102="","",Produtos!B100)</f>
        <v/>
      </c>
      <c r="C102" s="11">
        <f>IF(A102="","",Produtos!C100)</f>
        <v/>
      </c>
      <c r="D102" s="12">
        <f>IF(A102="","",SUMIFS(Movimentações!$G$4:$G$2003,Movimentações!$B$4:$B$2003,A102,Movimentações!$D$4:$D$2003,"Entrada"))</f>
        <v/>
      </c>
      <c r="E102" s="12">
        <f>IF(A102="","",-SUMIFS(Movimentações!$G$4:$G$2003,Movimentações!$B$4:$B$2003,A102,Movimentações!$D$4:$D$2003,"Saída"))</f>
        <v/>
      </c>
      <c r="F102" s="12">
        <f>IF(A102="","",SUMIFS(Movimentações!$G$4:$G$2003,Movimentações!$B$4:$B$2003,A102,Movimentações!$D$4:$D$2003,"Ajuste"))</f>
        <v/>
      </c>
      <c r="G102" s="13">
        <f>IF(A102="","",D102-E102+F102)</f>
        <v/>
      </c>
      <c r="H102" s="12">
        <f>IF(A102="","",Produtos!D100)</f>
        <v/>
      </c>
      <c r="I102" s="11">
        <f>IF(A102="","",IF(G102&lt;=0,"Em falta",IF(G102&lt;=H102,"Repor","OK")))</f>
        <v/>
      </c>
      <c r="J102" s="14">
        <f>IF(A102="","",MAX(G102,0)*Produtos!E100)</f>
        <v/>
      </c>
    </row>
    <row r="103">
      <c r="A103" s="15">
        <f>IF(Produtos!A101="","",Produtos!A101)</f>
        <v/>
      </c>
      <c r="B103" s="15">
        <f>IF(A103="","",Produtos!B101)</f>
        <v/>
      </c>
      <c r="C103" s="15">
        <f>IF(A103="","",Produtos!C101)</f>
        <v/>
      </c>
      <c r="D103" s="16">
        <f>IF(A103="","",SUMIFS(Movimentações!$G$4:$G$2003,Movimentações!$B$4:$B$2003,A103,Movimentações!$D$4:$D$2003,"Entrada"))</f>
        <v/>
      </c>
      <c r="E103" s="16">
        <f>IF(A103="","",-SUMIFS(Movimentações!$G$4:$G$2003,Movimentações!$B$4:$B$2003,A103,Movimentações!$D$4:$D$2003,"Saída"))</f>
        <v/>
      </c>
      <c r="F103" s="16">
        <f>IF(A103="","",SUMIFS(Movimentações!$G$4:$G$2003,Movimentações!$B$4:$B$2003,A103,Movimentações!$D$4:$D$2003,"Ajuste"))</f>
        <v/>
      </c>
      <c r="G103" s="17">
        <f>IF(A103="","",D103-E103+F103)</f>
        <v/>
      </c>
      <c r="H103" s="16">
        <f>IF(A103="","",Produtos!D101)</f>
        <v/>
      </c>
      <c r="I103" s="15">
        <f>IF(A103="","",IF(G103&lt;=0,"Em falta",IF(G103&lt;=H103,"Repor","OK")))</f>
        <v/>
      </c>
      <c r="J103" s="18">
        <f>IF(A103="","",MAX(G103,0)*Produtos!E101)</f>
        <v/>
      </c>
    </row>
    <row r="104">
      <c r="A104" s="11">
        <f>IF(Produtos!A102="","",Produtos!A102)</f>
        <v/>
      </c>
      <c r="B104" s="11">
        <f>IF(A104="","",Produtos!B102)</f>
        <v/>
      </c>
      <c r="C104" s="11">
        <f>IF(A104="","",Produtos!C102)</f>
        <v/>
      </c>
      <c r="D104" s="12">
        <f>IF(A104="","",SUMIFS(Movimentações!$G$4:$G$2003,Movimentações!$B$4:$B$2003,A104,Movimentações!$D$4:$D$2003,"Entrada"))</f>
        <v/>
      </c>
      <c r="E104" s="12">
        <f>IF(A104="","",-SUMIFS(Movimentações!$G$4:$G$2003,Movimentações!$B$4:$B$2003,A104,Movimentações!$D$4:$D$2003,"Saída"))</f>
        <v/>
      </c>
      <c r="F104" s="12">
        <f>IF(A104="","",SUMIFS(Movimentações!$G$4:$G$2003,Movimentações!$B$4:$B$2003,A104,Movimentações!$D$4:$D$2003,"Ajuste"))</f>
        <v/>
      </c>
      <c r="G104" s="13">
        <f>IF(A104="","",D104-E104+F104)</f>
        <v/>
      </c>
      <c r="H104" s="12">
        <f>IF(A104="","",Produtos!D102)</f>
        <v/>
      </c>
      <c r="I104" s="11">
        <f>IF(A104="","",IF(G104&lt;=0,"Em falta",IF(G104&lt;=H104,"Repor","OK")))</f>
        <v/>
      </c>
      <c r="J104" s="14">
        <f>IF(A104="","",MAX(G104,0)*Produtos!E102)</f>
        <v/>
      </c>
    </row>
    <row r="105">
      <c r="A105" s="15">
        <f>IF(Produtos!A103="","",Produtos!A103)</f>
        <v/>
      </c>
      <c r="B105" s="15">
        <f>IF(A105="","",Produtos!B103)</f>
        <v/>
      </c>
      <c r="C105" s="15">
        <f>IF(A105="","",Produtos!C103)</f>
        <v/>
      </c>
      <c r="D105" s="16">
        <f>IF(A105="","",SUMIFS(Movimentações!$G$4:$G$2003,Movimentações!$B$4:$B$2003,A105,Movimentações!$D$4:$D$2003,"Entrada"))</f>
        <v/>
      </c>
      <c r="E105" s="16">
        <f>IF(A105="","",-SUMIFS(Movimentações!$G$4:$G$2003,Movimentações!$B$4:$B$2003,A105,Movimentações!$D$4:$D$2003,"Saída"))</f>
        <v/>
      </c>
      <c r="F105" s="16">
        <f>IF(A105="","",SUMIFS(Movimentações!$G$4:$G$2003,Movimentações!$B$4:$B$2003,A105,Movimentações!$D$4:$D$2003,"Ajuste"))</f>
        <v/>
      </c>
      <c r="G105" s="17">
        <f>IF(A105="","",D105-E105+F105)</f>
        <v/>
      </c>
      <c r="H105" s="16">
        <f>IF(A105="","",Produtos!D103)</f>
        <v/>
      </c>
      <c r="I105" s="15">
        <f>IF(A105="","",IF(G105&lt;=0,"Em falta",IF(G105&lt;=H105,"Repor","OK")))</f>
        <v/>
      </c>
      <c r="J105" s="18">
        <f>IF(A105="","",MAX(G105,0)*Produtos!E103)</f>
        <v/>
      </c>
    </row>
    <row r="106">
      <c r="A106" s="11">
        <f>IF(Produtos!A104="","",Produtos!A104)</f>
        <v/>
      </c>
      <c r="B106" s="11">
        <f>IF(A106="","",Produtos!B104)</f>
        <v/>
      </c>
      <c r="C106" s="11">
        <f>IF(A106="","",Produtos!C104)</f>
        <v/>
      </c>
      <c r="D106" s="12">
        <f>IF(A106="","",SUMIFS(Movimentações!$G$4:$G$2003,Movimentações!$B$4:$B$2003,A106,Movimentações!$D$4:$D$2003,"Entrada"))</f>
        <v/>
      </c>
      <c r="E106" s="12">
        <f>IF(A106="","",-SUMIFS(Movimentações!$G$4:$G$2003,Movimentações!$B$4:$B$2003,A106,Movimentações!$D$4:$D$2003,"Saída"))</f>
        <v/>
      </c>
      <c r="F106" s="12">
        <f>IF(A106="","",SUMIFS(Movimentações!$G$4:$G$2003,Movimentações!$B$4:$B$2003,A106,Movimentações!$D$4:$D$2003,"Ajuste"))</f>
        <v/>
      </c>
      <c r="G106" s="13">
        <f>IF(A106="","",D106-E106+F106)</f>
        <v/>
      </c>
      <c r="H106" s="12">
        <f>IF(A106="","",Produtos!D104)</f>
        <v/>
      </c>
      <c r="I106" s="11">
        <f>IF(A106="","",IF(G106&lt;=0,"Em falta",IF(G106&lt;=H106,"Repor","OK")))</f>
        <v/>
      </c>
      <c r="J106" s="14">
        <f>IF(A106="","",MAX(G106,0)*Produtos!E104)</f>
        <v/>
      </c>
    </row>
    <row r="107">
      <c r="A107" s="15">
        <f>IF(Produtos!A105="","",Produtos!A105)</f>
        <v/>
      </c>
      <c r="B107" s="15">
        <f>IF(A107="","",Produtos!B105)</f>
        <v/>
      </c>
      <c r="C107" s="15">
        <f>IF(A107="","",Produtos!C105)</f>
        <v/>
      </c>
      <c r="D107" s="16">
        <f>IF(A107="","",SUMIFS(Movimentações!$G$4:$G$2003,Movimentações!$B$4:$B$2003,A107,Movimentações!$D$4:$D$2003,"Entrada"))</f>
        <v/>
      </c>
      <c r="E107" s="16">
        <f>IF(A107="","",-SUMIFS(Movimentações!$G$4:$G$2003,Movimentações!$B$4:$B$2003,A107,Movimentações!$D$4:$D$2003,"Saída"))</f>
        <v/>
      </c>
      <c r="F107" s="16">
        <f>IF(A107="","",SUMIFS(Movimentações!$G$4:$G$2003,Movimentações!$B$4:$B$2003,A107,Movimentações!$D$4:$D$2003,"Ajuste"))</f>
        <v/>
      </c>
      <c r="G107" s="17">
        <f>IF(A107="","",D107-E107+F107)</f>
        <v/>
      </c>
      <c r="H107" s="16">
        <f>IF(A107="","",Produtos!D105)</f>
        <v/>
      </c>
      <c r="I107" s="15">
        <f>IF(A107="","",IF(G107&lt;=0,"Em falta",IF(G107&lt;=H107,"Repor","OK")))</f>
        <v/>
      </c>
      <c r="J107" s="18">
        <f>IF(A107="","",MAX(G107,0)*Produtos!E105)</f>
        <v/>
      </c>
    </row>
    <row r="108">
      <c r="A108" s="11">
        <f>IF(Produtos!A106="","",Produtos!A106)</f>
        <v/>
      </c>
      <c r="B108" s="11">
        <f>IF(A108="","",Produtos!B106)</f>
        <v/>
      </c>
      <c r="C108" s="11">
        <f>IF(A108="","",Produtos!C106)</f>
        <v/>
      </c>
      <c r="D108" s="12">
        <f>IF(A108="","",SUMIFS(Movimentações!$G$4:$G$2003,Movimentações!$B$4:$B$2003,A108,Movimentações!$D$4:$D$2003,"Entrada"))</f>
        <v/>
      </c>
      <c r="E108" s="12">
        <f>IF(A108="","",-SUMIFS(Movimentações!$G$4:$G$2003,Movimentações!$B$4:$B$2003,A108,Movimentações!$D$4:$D$2003,"Saída"))</f>
        <v/>
      </c>
      <c r="F108" s="12">
        <f>IF(A108="","",SUMIFS(Movimentações!$G$4:$G$2003,Movimentações!$B$4:$B$2003,A108,Movimentações!$D$4:$D$2003,"Ajuste"))</f>
        <v/>
      </c>
      <c r="G108" s="13">
        <f>IF(A108="","",D108-E108+F108)</f>
        <v/>
      </c>
      <c r="H108" s="12">
        <f>IF(A108="","",Produtos!D106)</f>
        <v/>
      </c>
      <c r="I108" s="11">
        <f>IF(A108="","",IF(G108&lt;=0,"Em falta",IF(G108&lt;=H108,"Repor","OK")))</f>
        <v/>
      </c>
      <c r="J108" s="14">
        <f>IF(A108="","",MAX(G108,0)*Produtos!E106)</f>
        <v/>
      </c>
    </row>
    <row r="109">
      <c r="A109" s="15">
        <f>IF(Produtos!A107="","",Produtos!A107)</f>
        <v/>
      </c>
      <c r="B109" s="15">
        <f>IF(A109="","",Produtos!B107)</f>
        <v/>
      </c>
      <c r="C109" s="15">
        <f>IF(A109="","",Produtos!C107)</f>
        <v/>
      </c>
      <c r="D109" s="16">
        <f>IF(A109="","",SUMIFS(Movimentações!$G$4:$G$2003,Movimentações!$B$4:$B$2003,A109,Movimentações!$D$4:$D$2003,"Entrada"))</f>
        <v/>
      </c>
      <c r="E109" s="16">
        <f>IF(A109="","",-SUMIFS(Movimentações!$G$4:$G$2003,Movimentações!$B$4:$B$2003,A109,Movimentações!$D$4:$D$2003,"Saída"))</f>
        <v/>
      </c>
      <c r="F109" s="16">
        <f>IF(A109="","",SUMIFS(Movimentações!$G$4:$G$2003,Movimentações!$B$4:$B$2003,A109,Movimentações!$D$4:$D$2003,"Ajuste"))</f>
        <v/>
      </c>
      <c r="G109" s="17">
        <f>IF(A109="","",D109-E109+F109)</f>
        <v/>
      </c>
      <c r="H109" s="16">
        <f>IF(A109="","",Produtos!D107)</f>
        <v/>
      </c>
      <c r="I109" s="15">
        <f>IF(A109="","",IF(G109&lt;=0,"Em falta",IF(G109&lt;=H109,"Repor","OK")))</f>
        <v/>
      </c>
      <c r="J109" s="18">
        <f>IF(A109="","",MAX(G109,0)*Produtos!E107)</f>
        <v/>
      </c>
    </row>
    <row r="110">
      <c r="A110" s="11">
        <f>IF(Produtos!A108="","",Produtos!A108)</f>
        <v/>
      </c>
      <c r="B110" s="11">
        <f>IF(A110="","",Produtos!B108)</f>
        <v/>
      </c>
      <c r="C110" s="11">
        <f>IF(A110="","",Produtos!C108)</f>
        <v/>
      </c>
      <c r="D110" s="12">
        <f>IF(A110="","",SUMIFS(Movimentações!$G$4:$G$2003,Movimentações!$B$4:$B$2003,A110,Movimentações!$D$4:$D$2003,"Entrada"))</f>
        <v/>
      </c>
      <c r="E110" s="12">
        <f>IF(A110="","",-SUMIFS(Movimentações!$G$4:$G$2003,Movimentações!$B$4:$B$2003,A110,Movimentações!$D$4:$D$2003,"Saída"))</f>
        <v/>
      </c>
      <c r="F110" s="12">
        <f>IF(A110="","",SUMIFS(Movimentações!$G$4:$G$2003,Movimentações!$B$4:$B$2003,A110,Movimentações!$D$4:$D$2003,"Ajuste"))</f>
        <v/>
      </c>
      <c r="G110" s="13">
        <f>IF(A110="","",D110-E110+F110)</f>
        <v/>
      </c>
      <c r="H110" s="12">
        <f>IF(A110="","",Produtos!D108)</f>
        <v/>
      </c>
      <c r="I110" s="11">
        <f>IF(A110="","",IF(G110&lt;=0,"Em falta",IF(G110&lt;=H110,"Repor","OK")))</f>
        <v/>
      </c>
      <c r="J110" s="14">
        <f>IF(A110="","",MAX(G110,0)*Produtos!E108)</f>
        <v/>
      </c>
    </row>
    <row r="111">
      <c r="A111" s="15">
        <f>IF(Produtos!A109="","",Produtos!A109)</f>
        <v/>
      </c>
      <c r="B111" s="15">
        <f>IF(A111="","",Produtos!B109)</f>
        <v/>
      </c>
      <c r="C111" s="15">
        <f>IF(A111="","",Produtos!C109)</f>
        <v/>
      </c>
      <c r="D111" s="16">
        <f>IF(A111="","",SUMIFS(Movimentações!$G$4:$G$2003,Movimentações!$B$4:$B$2003,A111,Movimentações!$D$4:$D$2003,"Entrada"))</f>
        <v/>
      </c>
      <c r="E111" s="16">
        <f>IF(A111="","",-SUMIFS(Movimentações!$G$4:$G$2003,Movimentações!$B$4:$B$2003,A111,Movimentações!$D$4:$D$2003,"Saída"))</f>
        <v/>
      </c>
      <c r="F111" s="16">
        <f>IF(A111="","",SUMIFS(Movimentações!$G$4:$G$2003,Movimentações!$B$4:$B$2003,A111,Movimentações!$D$4:$D$2003,"Ajuste"))</f>
        <v/>
      </c>
      <c r="G111" s="17">
        <f>IF(A111="","",D111-E111+F111)</f>
        <v/>
      </c>
      <c r="H111" s="16">
        <f>IF(A111="","",Produtos!D109)</f>
        <v/>
      </c>
      <c r="I111" s="15">
        <f>IF(A111="","",IF(G111&lt;=0,"Em falta",IF(G111&lt;=H111,"Repor","OK")))</f>
        <v/>
      </c>
      <c r="J111" s="18">
        <f>IF(A111="","",MAX(G111,0)*Produtos!E109)</f>
        <v/>
      </c>
    </row>
    <row r="112">
      <c r="A112" s="11">
        <f>IF(Produtos!A110="","",Produtos!A110)</f>
        <v/>
      </c>
      <c r="B112" s="11">
        <f>IF(A112="","",Produtos!B110)</f>
        <v/>
      </c>
      <c r="C112" s="11">
        <f>IF(A112="","",Produtos!C110)</f>
        <v/>
      </c>
      <c r="D112" s="12">
        <f>IF(A112="","",SUMIFS(Movimentações!$G$4:$G$2003,Movimentações!$B$4:$B$2003,A112,Movimentações!$D$4:$D$2003,"Entrada"))</f>
        <v/>
      </c>
      <c r="E112" s="12">
        <f>IF(A112="","",-SUMIFS(Movimentações!$G$4:$G$2003,Movimentações!$B$4:$B$2003,A112,Movimentações!$D$4:$D$2003,"Saída"))</f>
        <v/>
      </c>
      <c r="F112" s="12">
        <f>IF(A112="","",SUMIFS(Movimentações!$G$4:$G$2003,Movimentações!$B$4:$B$2003,A112,Movimentações!$D$4:$D$2003,"Ajuste"))</f>
        <v/>
      </c>
      <c r="G112" s="13">
        <f>IF(A112="","",D112-E112+F112)</f>
        <v/>
      </c>
      <c r="H112" s="12">
        <f>IF(A112="","",Produtos!D110)</f>
        <v/>
      </c>
      <c r="I112" s="11">
        <f>IF(A112="","",IF(G112&lt;=0,"Em falta",IF(G112&lt;=H112,"Repor","OK")))</f>
        <v/>
      </c>
      <c r="J112" s="14">
        <f>IF(A112="","",MAX(G112,0)*Produtos!E110)</f>
        <v/>
      </c>
    </row>
    <row r="113">
      <c r="A113" s="15">
        <f>IF(Produtos!A111="","",Produtos!A111)</f>
        <v/>
      </c>
      <c r="B113" s="15">
        <f>IF(A113="","",Produtos!B111)</f>
        <v/>
      </c>
      <c r="C113" s="15">
        <f>IF(A113="","",Produtos!C111)</f>
        <v/>
      </c>
      <c r="D113" s="16">
        <f>IF(A113="","",SUMIFS(Movimentações!$G$4:$G$2003,Movimentações!$B$4:$B$2003,A113,Movimentações!$D$4:$D$2003,"Entrada"))</f>
        <v/>
      </c>
      <c r="E113" s="16">
        <f>IF(A113="","",-SUMIFS(Movimentações!$G$4:$G$2003,Movimentações!$B$4:$B$2003,A113,Movimentações!$D$4:$D$2003,"Saída"))</f>
        <v/>
      </c>
      <c r="F113" s="16">
        <f>IF(A113="","",SUMIFS(Movimentações!$G$4:$G$2003,Movimentações!$B$4:$B$2003,A113,Movimentações!$D$4:$D$2003,"Ajuste"))</f>
        <v/>
      </c>
      <c r="G113" s="17">
        <f>IF(A113="","",D113-E113+F113)</f>
        <v/>
      </c>
      <c r="H113" s="16">
        <f>IF(A113="","",Produtos!D111)</f>
        <v/>
      </c>
      <c r="I113" s="15">
        <f>IF(A113="","",IF(G113&lt;=0,"Em falta",IF(G113&lt;=H113,"Repor","OK")))</f>
        <v/>
      </c>
      <c r="J113" s="18">
        <f>IF(A113="","",MAX(G113,0)*Produtos!E111)</f>
        <v/>
      </c>
    </row>
    <row r="114">
      <c r="A114" s="11">
        <f>IF(Produtos!A112="","",Produtos!A112)</f>
        <v/>
      </c>
      <c r="B114" s="11">
        <f>IF(A114="","",Produtos!B112)</f>
        <v/>
      </c>
      <c r="C114" s="11">
        <f>IF(A114="","",Produtos!C112)</f>
        <v/>
      </c>
      <c r="D114" s="12">
        <f>IF(A114="","",SUMIFS(Movimentações!$G$4:$G$2003,Movimentações!$B$4:$B$2003,A114,Movimentações!$D$4:$D$2003,"Entrada"))</f>
        <v/>
      </c>
      <c r="E114" s="12">
        <f>IF(A114="","",-SUMIFS(Movimentações!$G$4:$G$2003,Movimentações!$B$4:$B$2003,A114,Movimentações!$D$4:$D$2003,"Saída"))</f>
        <v/>
      </c>
      <c r="F114" s="12">
        <f>IF(A114="","",SUMIFS(Movimentações!$G$4:$G$2003,Movimentações!$B$4:$B$2003,A114,Movimentações!$D$4:$D$2003,"Ajuste"))</f>
        <v/>
      </c>
      <c r="G114" s="13">
        <f>IF(A114="","",D114-E114+F114)</f>
        <v/>
      </c>
      <c r="H114" s="12">
        <f>IF(A114="","",Produtos!D112)</f>
        <v/>
      </c>
      <c r="I114" s="11">
        <f>IF(A114="","",IF(G114&lt;=0,"Em falta",IF(G114&lt;=H114,"Repor","OK")))</f>
        <v/>
      </c>
      <c r="J114" s="14">
        <f>IF(A114="","",MAX(G114,0)*Produtos!E112)</f>
        <v/>
      </c>
    </row>
    <row r="115">
      <c r="A115" s="15">
        <f>IF(Produtos!A113="","",Produtos!A113)</f>
        <v/>
      </c>
      <c r="B115" s="15">
        <f>IF(A115="","",Produtos!B113)</f>
        <v/>
      </c>
      <c r="C115" s="15">
        <f>IF(A115="","",Produtos!C113)</f>
        <v/>
      </c>
      <c r="D115" s="16">
        <f>IF(A115="","",SUMIFS(Movimentações!$G$4:$G$2003,Movimentações!$B$4:$B$2003,A115,Movimentações!$D$4:$D$2003,"Entrada"))</f>
        <v/>
      </c>
      <c r="E115" s="16">
        <f>IF(A115="","",-SUMIFS(Movimentações!$G$4:$G$2003,Movimentações!$B$4:$B$2003,A115,Movimentações!$D$4:$D$2003,"Saída"))</f>
        <v/>
      </c>
      <c r="F115" s="16">
        <f>IF(A115="","",SUMIFS(Movimentações!$G$4:$G$2003,Movimentações!$B$4:$B$2003,A115,Movimentações!$D$4:$D$2003,"Ajuste"))</f>
        <v/>
      </c>
      <c r="G115" s="17">
        <f>IF(A115="","",D115-E115+F115)</f>
        <v/>
      </c>
      <c r="H115" s="16">
        <f>IF(A115="","",Produtos!D113)</f>
        <v/>
      </c>
      <c r="I115" s="15">
        <f>IF(A115="","",IF(G115&lt;=0,"Em falta",IF(G115&lt;=H115,"Repor","OK")))</f>
        <v/>
      </c>
      <c r="J115" s="18">
        <f>IF(A115="","",MAX(G115,0)*Produtos!E113)</f>
        <v/>
      </c>
    </row>
    <row r="116">
      <c r="A116" s="11">
        <f>IF(Produtos!A114="","",Produtos!A114)</f>
        <v/>
      </c>
      <c r="B116" s="11">
        <f>IF(A116="","",Produtos!B114)</f>
        <v/>
      </c>
      <c r="C116" s="11">
        <f>IF(A116="","",Produtos!C114)</f>
        <v/>
      </c>
      <c r="D116" s="12">
        <f>IF(A116="","",SUMIFS(Movimentações!$G$4:$G$2003,Movimentações!$B$4:$B$2003,A116,Movimentações!$D$4:$D$2003,"Entrada"))</f>
        <v/>
      </c>
      <c r="E116" s="12">
        <f>IF(A116="","",-SUMIFS(Movimentações!$G$4:$G$2003,Movimentações!$B$4:$B$2003,A116,Movimentações!$D$4:$D$2003,"Saída"))</f>
        <v/>
      </c>
      <c r="F116" s="12">
        <f>IF(A116="","",SUMIFS(Movimentações!$G$4:$G$2003,Movimentações!$B$4:$B$2003,A116,Movimentações!$D$4:$D$2003,"Ajuste"))</f>
        <v/>
      </c>
      <c r="G116" s="13">
        <f>IF(A116="","",D116-E116+F116)</f>
        <v/>
      </c>
      <c r="H116" s="12">
        <f>IF(A116="","",Produtos!D114)</f>
        <v/>
      </c>
      <c r="I116" s="11">
        <f>IF(A116="","",IF(G116&lt;=0,"Em falta",IF(G116&lt;=H116,"Repor","OK")))</f>
        <v/>
      </c>
      <c r="J116" s="14">
        <f>IF(A116="","",MAX(G116,0)*Produtos!E114)</f>
        <v/>
      </c>
    </row>
    <row r="117">
      <c r="A117" s="15">
        <f>IF(Produtos!A115="","",Produtos!A115)</f>
        <v/>
      </c>
      <c r="B117" s="15">
        <f>IF(A117="","",Produtos!B115)</f>
        <v/>
      </c>
      <c r="C117" s="15">
        <f>IF(A117="","",Produtos!C115)</f>
        <v/>
      </c>
      <c r="D117" s="16">
        <f>IF(A117="","",SUMIFS(Movimentações!$G$4:$G$2003,Movimentações!$B$4:$B$2003,A117,Movimentações!$D$4:$D$2003,"Entrada"))</f>
        <v/>
      </c>
      <c r="E117" s="16">
        <f>IF(A117="","",-SUMIFS(Movimentações!$G$4:$G$2003,Movimentações!$B$4:$B$2003,A117,Movimentações!$D$4:$D$2003,"Saída"))</f>
        <v/>
      </c>
      <c r="F117" s="16">
        <f>IF(A117="","",SUMIFS(Movimentações!$G$4:$G$2003,Movimentações!$B$4:$B$2003,A117,Movimentações!$D$4:$D$2003,"Ajuste"))</f>
        <v/>
      </c>
      <c r="G117" s="17">
        <f>IF(A117="","",D117-E117+F117)</f>
        <v/>
      </c>
      <c r="H117" s="16">
        <f>IF(A117="","",Produtos!D115)</f>
        <v/>
      </c>
      <c r="I117" s="15">
        <f>IF(A117="","",IF(G117&lt;=0,"Em falta",IF(G117&lt;=H117,"Repor","OK")))</f>
        <v/>
      </c>
      <c r="J117" s="18">
        <f>IF(A117="","",MAX(G117,0)*Produtos!E115)</f>
        <v/>
      </c>
    </row>
    <row r="118">
      <c r="A118" s="11">
        <f>IF(Produtos!A116="","",Produtos!A116)</f>
        <v/>
      </c>
      <c r="B118" s="11">
        <f>IF(A118="","",Produtos!B116)</f>
        <v/>
      </c>
      <c r="C118" s="11">
        <f>IF(A118="","",Produtos!C116)</f>
        <v/>
      </c>
      <c r="D118" s="12">
        <f>IF(A118="","",SUMIFS(Movimentações!$G$4:$G$2003,Movimentações!$B$4:$B$2003,A118,Movimentações!$D$4:$D$2003,"Entrada"))</f>
        <v/>
      </c>
      <c r="E118" s="12">
        <f>IF(A118="","",-SUMIFS(Movimentações!$G$4:$G$2003,Movimentações!$B$4:$B$2003,A118,Movimentações!$D$4:$D$2003,"Saída"))</f>
        <v/>
      </c>
      <c r="F118" s="12">
        <f>IF(A118="","",SUMIFS(Movimentações!$G$4:$G$2003,Movimentações!$B$4:$B$2003,A118,Movimentações!$D$4:$D$2003,"Ajuste"))</f>
        <v/>
      </c>
      <c r="G118" s="13">
        <f>IF(A118="","",D118-E118+F118)</f>
        <v/>
      </c>
      <c r="H118" s="12">
        <f>IF(A118="","",Produtos!D116)</f>
        <v/>
      </c>
      <c r="I118" s="11">
        <f>IF(A118="","",IF(G118&lt;=0,"Em falta",IF(G118&lt;=H118,"Repor","OK")))</f>
        <v/>
      </c>
      <c r="J118" s="14">
        <f>IF(A118="","",MAX(G118,0)*Produtos!E116)</f>
        <v/>
      </c>
    </row>
    <row r="119">
      <c r="A119" s="15">
        <f>IF(Produtos!A117="","",Produtos!A117)</f>
        <v/>
      </c>
      <c r="B119" s="15">
        <f>IF(A119="","",Produtos!B117)</f>
        <v/>
      </c>
      <c r="C119" s="15">
        <f>IF(A119="","",Produtos!C117)</f>
        <v/>
      </c>
      <c r="D119" s="16">
        <f>IF(A119="","",SUMIFS(Movimentações!$G$4:$G$2003,Movimentações!$B$4:$B$2003,A119,Movimentações!$D$4:$D$2003,"Entrada"))</f>
        <v/>
      </c>
      <c r="E119" s="16">
        <f>IF(A119="","",-SUMIFS(Movimentações!$G$4:$G$2003,Movimentações!$B$4:$B$2003,A119,Movimentações!$D$4:$D$2003,"Saída"))</f>
        <v/>
      </c>
      <c r="F119" s="16">
        <f>IF(A119="","",SUMIFS(Movimentações!$G$4:$G$2003,Movimentações!$B$4:$B$2003,A119,Movimentações!$D$4:$D$2003,"Ajuste"))</f>
        <v/>
      </c>
      <c r="G119" s="17">
        <f>IF(A119="","",D119-E119+F119)</f>
        <v/>
      </c>
      <c r="H119" s="16">
        <f>IF(A119="","",Produtos!D117)</f>
        <v/>
      </c>
      <c r="I119" s="15">
        <f>IF(A119="","",IF(G119&lt;=0,"Em falta",IF(G119&lt;=H119,"Repor","OK")))</f>
        <v/>
      </c>
      <c r="J119" s="18">
        <f>IF(A119="","",MAX(G119,0)*Produtos!E117)</f>
        <v/>
      </c>
    </row>
    <row r="120">
      <c r="A120" s="11">
        <f>IF(Produtos!A118="","",Produtos!A118)</f>
        <v/>
      </c>
      <c r="B120" s="11">
        <f>IF(A120="","",Produtos!B118)</f>
        <v/>
      </c>
      <c r="C120" s="11">
        <f>IF(A120="","",Produtos!C118)</f>
        <v/>
      </c>
      <c r="D120" s="12">
        <f>IF(A120="","",SUMIFS(Movimentações!$G$4:$G$2003,Movimentações!$B$4:$B$2003,A120,Movimentações!$D$4:$D$2003,"Entrada"))</f>
        <v/>
      </c>
      <c r="E120" s="12">
        <f>IF(A120="","",-SUMIFS(Movimentações!$G$4:$G$2003,Movimentações!$B$4:$B$2003,A120,Movimentações!$D$4:$D$2003,"Saída"))</f>
        <v/>
      </c>
      <c r="F120" s="12">
        <f>IF(A120="","",SUMIFS(Movimentações!$G$4:$G$2003,Movimentações!$B$4:$B$2003,A120,Movimentações!$D$4:$D$2003,"Ajuste"))</f>
        <v/>
      </c>
      <c r="G120" s="13">
        <f>IF(A120="","",D120-E120+F120)</f>
        <v/>
      </c>
      <c r="H120" s="12">
        <f>IF(A120="","",Produtos!D118)</f>
        <v/>
      </c>
      <c r="I120" s="11">
        <f>IF(A120="","",IF(G120&lt;=0,"Em falta",IF(G120&lt;=H120,"Repor","OK")))</f>
        <v/>
      </c>
      <c r="J120" s="14">
        <f>IF(A120="","",MAX(G120,0)*Produtos!E118)</f>
        <v/>
      </c>
    </row>
    <row r="121">
      <c r="A121" s="15">
        <f>IF(Produtos!A119="","",Produtos!A119)</f>
        <v/>
      </c>
      <c r="B121" s="15">
        <f>IF(A121="","",Produtos!B119)</f>
        <v/>
      </c>
      <c r="C121" s="15">
        <f>IF(A121="","",Produtos!C119)</f>
        <v/>
      </c>
      <c r="D121" s="16">
        <f>IF(A121="","",SUMIFS(Movimentações!$G$4:$G$2003,Movimentações!$B$4:$B$2003,A121,Movimentações!$D$4:$D$2003,"Entrada"))</f>
        <v/>
      </c>
      <c r="E121" s="16">
        <f>IF(A121="","",-SUMIFS(Movimentações!$G$4:$G$2003,Movimentações!$B$4:$B$2003,A121,Movimentações!$D$4:$D$2003,"Saída"))</f>
        <v/>
      </c>
      <c r="F121" s="16">
        <f>IF(A121="","",SUMIFS(Movimentações!$G$4:$G$2003,Movimentações!$B$4:$B$2003,A121,Movimentações!$D$4:$D$2003,"Ajuste"))</f>
        <v/>
      </c>
      <c r="G121" s="17">
        <f>IF(A121="","",D121-E121+F121)</f>
        <v/>
      </c>
      <c r="H121" s="16">
        <f>IF(A121="","",Produtos!D119)</f>
        <v/>
      </c>
      <c r="I121" s="15">
        <f>IF(A121="","",IF(G121&lt;=0,"Em falta",IF(G121&lt;=H121,"Repor","OK")))</f>
        <v/>
      </c>
      <c r="J121" s="18">
        <f>IF(A121="","",MAX(G121,0)*Produtos!E119)</f>
        <v/>
      </c>
    </row>
    <row r="122">
      <c r="A122" s="11">
        <f>IF(Produtos!A120="","",Produtos!A120)</f>
        <v/>
      </c>
      <c r="B122" s="11">
        <f>IF(A122="","",Produtos!B120)</f>
        <v/>
      </c>
      <c r="C122" s="11">
        <f>IF(A122="","",Produtos!C120)</f>
        <v/>
      </c>
      <c r="D122" s="12">
        <f>IF(A122="","",SUMIFS(Movimentações!$G$4:$G$2003,Movimentações!$B$4:$B$2003,A122,Movimentações!$D$4:$D$2003,"Entrada"))</f>
        <v/>
      </c>
      <c r="E122" s="12">
        <f>IF(A122="","",-SUMIFS(Movimentações!$G$4:$G$2003,Movimentações!$B$4:$B$2003,A122,Movimentações!$D$4:$D$2003,"Saída"))</f>
        <v/>
      </c>
      <c r="F122" s="12">
        <f>IF(A122="","",SUMIFS(Movimentações!$G$4:$G$2003,Movimentações!$B$4:$B$2003,A122,Movimentações!$D$4:$D$2003,"Ajuste"))</f>
        <v/>
      </c>
      <c r="G122" s="13">
        <f>IF(A122="","",D122-E122+F122)</f>
        <v/>
      </c>
      <c r="H122" s="12">
        <f>IF(A122="","",Produtos!D120)</f>
        <v/>
      </c>
      <c r="I122" s="11">
        <f>IF(A122="","",IF(G122&lt;=0,"Em falta",IF(G122&lt;=H122,"Repor","OK")))</f>
        <v/>
      </c>
      <c r="J122" s="14">
        <f>IF(A122="","",MAX(G122,0)*Produtos!E120)</f>
        <v/>
      </c>
    </row>
    <row r="123">
      <c r="A123" s="15">
        <f>IF(Produtos!A121="","",Produtos!A121)</f>
        <v/>
      </c>
      <c r="B123" s="15">
        <f>IF(A123="","",Produtos!B121)</f>
        <v/>
      </c>
      <c r="C123" s="15">
        <f>IF(A123="","",Produtos!C121)</f>
        <v/>
      </c>
      <c r="D123" s="16">
        <f>IF(A123="","",SUMIFS(Movimentações!$G$4:$G$2003,Movimentações!$B$4:$B$2003,A123,Movimentações!$D$4:$D$2003,"Entrada"))</f>
        <v/>
      </c>
      <c r="E123" s="16">
        <f>IF(A123="","",-SUMIFS(Movimentações!$G$4:$G$2003,Movimentações!$B$4:$B$2003,A123,Movimentações!$D$4:$D$2003,"Saída"))</f>
        <v/>
      </c>
      <c r="F123" s="16">
        <f>IF(A123="","",SUMIFS(Movimentações!$G$4:$G$2003,Movimentações!$B$4:$B$2003,A123,Movimentações!$D$4:$D$2003,"Ajuste"))</f>
        <v/>
      </c>
      <c r="G123" s="17">
        <f>IF(A123="","",D123-E123+F123)</f>
        <v/>
      </c>
      <c r="H123" s="16">
        <f>IF(A123="","",Produtos!D121)</f>
        <v/>
      </c>
      <c r="I123" s="15">
        <f>IF(A123="","",IF(G123&lt;=0,"Em falta",IF(G123&lt;=H123,"Repor","OK")))</f>
        <v/>
      </c>
      <c r="J123" s="18">
        <f>IF(A123="","",MAX(G123,0)*Produtos!E121)</f>
        <v/>
      </c>
    </row>
    <row r="124">
      <c r="A124" s="11">
        <f>IF(Produtos!A122="","",Produtos!A122)</f>
        <v/>
      </c>
      <c r="B124" s="11">
        <f>IF(A124="","",Produtos!B122)</f>
        <v/>
      </c>
      <c r="C124" s="11">
        <f>IF(A124="","",Produtos!C122)</f>
        <v/>
      </c>
      <c r="D124" s="12">
        <f>IF(A124="","",SUMIFS(Movimentações!$G$4:$G$2003,Movimentações!$B$4:$B$2003,A124,Movimentações!$D$4:$D$2003,"Entrada"))</f>
        <v/>
      </c>
      <c r="E124" s="12">
        <f>IF(A124="","",-SUMIFS(Movimentações!$G$4:$G$2003,Movimentações!$B$4:$B$2003,A124,Movimentações!$D$4:$D$2003,"Saída"))</f>
        <v/>
      </c>
      <c r="F124" s="12">
        <f>IF(A124="","",SUMIFS(Movimentações!$G$4:$G$2003,Movimentações!$B$4:$B$2003,A124,Movimentações!$D$4:$D$2003,"Ajuste"))</f>
        <v/>
      </c>
      <c r="G124" s="13">
        <f>IF(A124="","",D124-E124+F124)</f>
        <v/>
      </c>
      <c r="H124" s="12">
        <f>IF(A124="","",Produtos!D122)</f>
        <v/>
      </c>
      <c r="I124" s="11">
        <f>IF(A124="","",IF(G124&lt;=0,"Em falta",IF(G124&lt;=H124,"Repor","OK")))</f>
        <v/>
      </c>
      <c r="J124" s="14">
        <f>IF(A124="","",MAX(G124,0)*Produtos!E122)</f>
        <v/>
      </c>
    </row>
    <row r="125">
      <c r="A125" s="15">
        <f>IF(Produtos!A123="","",Produtos!A123)</f>
        <v/>
      </c>
      <c r="B125" s="15">
        <f>IF(A125="","",Produtos!B123)</f>
        <v/>
      </c>
      <c r="C125" s="15">
        <f>IF(A125="","",Produtos!C123)</f>
        <v/>
      </c>
      <c r="D125" s="16">
        <f>IF(A125="","",SUMIFS(Movimentações!$G$4:$G$2003,Movimentações!$B$4:$B$2003,A125,Movimentações!$D$4:$D$2003,"Entrada"))</f>
        <v/>
      </c>
      <c r="E125" s="16">
        <f>IF(A125="","",-SUMIFS(Movimentações!$G$4:$G$2003,Movimentações!$B$4:$B$2003,A125,Movimentações!$D$4:$D$2003,"Saída"))</f>
        <v/>
      </c>
      <c r="F125" s="16">
        <f>IF(A125="","",SUMIFS(Movimentações!$G$4:$G$2003,Movimentações!$B$4:$B$2003,A125,Movimentações!$D$4:$D$2003,"Ajuste"))</f>
        <v/>
      </c>
      <c r="G125" s="17">
        <f>IF(A125="","",D125-E125+F125)</f>
        <v/>
      </c>
      <c r="H125" s="16">
        <f>IF(A125="","",Produtos!D123)</f>
        <v/>
      </c>
      <c r="I125" s="15">
        <f>IF(A125="","",IF(G125&lt;=0,"Em falta",IF(G125&lt;=H125,"Repor","OK")))</f>
        <v/>
      </c>
      <c r="J125" s="18">
        <f>IF(A125="","",MAX(G125,0)*Produtos!E123)</f>
        <v/>
      </c>
    </row>
    <row r="126">
      <c r="A126" s="11">
        <f>IF(Produtos!A124="","",Produtos!A124)</f>
        <v/>
      </c>
      <c r="B126" s="11">
        <f>IF(A126="","",Produtos!B124)</f>
        <v/>
      </c>
      <c r="C126" s="11">
        <f>IF(A126="","",Produtos!C124)</f>
        <v/>
      </c>
      <c r="D126" s="12">
        <f>IF(A126="","",SUMIFS(Movimentações!$G$4:$G$2003,Movimentações!$B$4:$B$2003,A126,Movimentações!$D$4:$D$2003,"Entrada"))</f>
        <v/>
      </c>
      <c r="E126" s="12">
        <f>IF(A126="","",-SUMIFS(Movimentações!$G$4:$G$2003,Movimentações!$B$4:$B$2003,A126,Movimentações!$D$4:$D$2003,"Saída"))</f>
        <v/>
      </c>
      <c r="F126" s="12">
        <f>IF(A126="","",SUMIFS(Movimentações!$G$4:$G$2003,Movimentações!$B$4:$B$2003,A126,Movimentações!$D$4:$D$2003,"Ajuste"))</f>
        <v/>
      </c>
      <c r="G126" s="13">
        <f>IF(A126="","",D126-E126+F126)</f>
        <v/>
      </c>
      <c r="H126" s="12">
        <f>IF(A126="","",Produtos!D124)</f>
        <v/>
      </c>
      <c r="I126" s="11">
        <f>IF(A126="","",IF(G126&lt;=0,"Em falta",IF(G126&lt;=H126,"Repor","OK")))</f>
        <v/>
      </c>
      <c r="J126" s="14">
        <f>IF(A126="","",MAX(G126,0)*Produtos!E124)</f>
        <v/>
      </c>
    </row>
    <row r="127">
      <c r="A127" s="15">
        <f>IF(Produtos!A125="","",Produtos!A125)</f>
        <v/>
      </c>
      <c r="B127" s="15">
        <f>IF(A127="","",Produtos!B125)</f>
        <v/>
      </c>
      <c r="C127" s="15">
        <f>IF(A127="","",Produtos!C125)</f>
        <v/>
      </c>
      <c r="D127" s="16">
        <f>IF(A127="","",SUMIFS(Movimentações!$G$4:$G$2003,Movimentações!$B$4:$B$2003,A127,Movimentações!$D$4:$D$2003,"Entrada"))</f>
        <v/>
      </c>
      <c r="E127" s="16">
        <f>IF(A127="","",-SUMIFS(Movimentações!$G$4:$G$2003,Movimentações!$B$4:$B$2003,A127,Movimentações!$D$4:$D$2003,"Saída"))</f>
        <v/>
      </c>
      <c r="F127" s="16">
        <f>IF(A127="","",SUMIFS(Movimentações!$G$4:$G$2003,Movimentações!$B$4:$B$2003,A127,Movimentações!$D$4:$D$2003,"Ajuste"))</f>
        <v/>
      </c>
      <c r="G127" s="17">
        <f>IF(A127="","",D127-E127+F127)</f>
        <v/>
      </c>
      <c r="H127" s="16">
        <f>IF(A127="","",Produtos!D125)</f>
        <v/>
      </c>
      <c r="I127" s="15">
        <f>IF(A127="","",IF(G127&lt;=0,"Em falta",IF(G127&lt;=H127,"Repor","OK")))</f>
        <v/>
      </c>
      <c r="J127" s="18">
        <f>IF(A127="","",MAX(G127,0)*Produtos!E125)</f>
        <v/>
      </c>
    </row>
    <row r="128">
      <c r="A128" s="11">
        <f>IF(Produtos!A126="","",Produtos!A126)</f>
        <v/>
      </c>
      <c r="B128" s="11">
        <f>IF(A128="","",Produtos!B126)</f>
        <v/>
      </c>
      <c r="C128" s="11">
        <f>IF(A128="","",Produtos!C126)</f>
        <v/>
      </c>
      <c r="D128" s="12">
        <f>IF(A128="","",SUMIFS(Movimentações!$G$4:$G$2003,Movimentações!$B$4:$B$2003,A128,Movimentações!$D$4:$D$2003,"Entrada"))</f>
        <v/>
      </c>
      <c r="E128" s="12">
        <f>IF(A128="","",-SUMIFS(Movimentações!$G$4:$G$2003,Movimentações!$B$4:$B$2003,A128,Movimentações!$D$4:$D$2003,"Saída"))</f>
        <v/>
      </c>
      <c r="F128" s="12">
        <f>IF(A128="","",SUMIFS(Movimentações!$G$4:$G$2003,Movimentações!$B$4:$B$2003,A128,Movimentações!$D$4:$D$2003,"Ajuste"))</f>
        <v/>
      </c>
      <c r="G128" s="13">
        <f>IF(A128="","",D128-E128+F128)</f>
        <v/>
      </c>
      <c r="H128" s="12">
        <f>IF(A128="","",Produtos!D126)</f>
        <v/>
      </c>
      <c r="I128" s="11">
        <f>IF(A128="","",IF(G128&lt;=0,"Em falta",IF(G128&lt;=H128,"Repor","OK")))</f>
        <v/>
      </c>
      <c r="J128" s="14">
        <f>IF(A128="","",MAX(G128,0)*Produtos!E126)</f>
        <v/>
      </c>
    </row>
    <row r="129">
      <c r="A129" s="15">
        <f>IF(Produtos!A127="","",Produtos!A127)</f>
        <v/>
      </c>
      <c r="B129" s="15">
        <f>IF(A129="","",Produtos!B127)</f>
        <v/>
      </c>
      <c r="C129" s="15">
        <f>IF(A129="","",Produtos!C127)</f>
        <v/>
      </c>
      <c r="D129" s="16">
        <f>IF(A129="","",SUMIFS(Movimentações!$G$4:$G$2003,Movimentações!$B$4:$B$2003,A129,Movimentações!$D$4:$D$2003,"Entrada"))</f>
        <v/>
      </c>
      <c r="E129" s="16">
        <f>IF(A129="","",-SUMIFS(Movimentações!$G$4:$G$2003,Movimentações!$B$4:$B$2003,A129,Movimentações!$D$4:$D$2003,"Saída"))</f>
        <v/>
      </c>
      <c r="F129" s="16">
        <f>IF(A129="","",SUMIFS(Movimentações!$G$4:$G$2003,Movimentações!$B$4:$B$2003,A129,Movimentações!$D$4:$D$2003,"Ajuste"))</f>
        <v/>
      </c>
      <c r="G129" s="17">
        <f>IF(A129="","",D129-E129+F129)</f>
        <v/>
      </c>
      <c r="H129" s="16">
        <f>IF(A129="","",Produtos!D127)</f>
        <v/>
      </c>
      <c r="I129" s="15">
        <f>IF(A129="","",IF(G129&lt;=0,"Em falta",IF(G129&lt;=H129,"Repor","OK")))</f>
        <v/>
      </c>
      <c r="J129" s="18">
        <f>IF(A129="","",MAX(G129,0)*Produtos!E127)</f>
        <v/>
      </c>
    </row>
    <row r="130">
      <c r="A130" s="11">
        <f>IF(Produtos!A128="","",Produtos!A128)</f>
        <v/>
      </c>
      <c r="B130" s="11">
        <f>IF(A130="","",Produtos!B128)</f>
        <v/>
      </c>
      <c r="C130" s="11">
        <f>IF(A130="","",Produtos!C128)</f>
        <v/>
      </c>
      <c r="D130" s="12">
        <f>IF(A130="","",SUMIFS(Movimentações!$G$4:$G$2003,Movimentações!$B$4:$B$2003,A130,Movimentações!$D$4:$D$2003,"Entrada"))</f>
        <v/>
      </c>
      <c r="E130" s="12">
        <f>IF(A130="","",-SUMIFS(Movimentações!$G$4:$G$2003,Movimentações!$B$4:$B$2003,A130,Movimentações!$D$4:$D$2003,"Saída"))</f>
        <v/>
      </c>
      <c r="F130" s="12">
        <f>IF(A130="","",SUMIFS(Movimentações!$G$4:$G$2003,Movimentações!$B$4:$B$2003,A130,Movimentações!$D$4:$D$2003,"Ajuste"))</f>
        <v/>
      </c>
      <c r="G130" s="13">
        <f>IF(A130="","",D130-E130+F130)</f>
        <v/>
      </c>
      <c r="H130" s="12">
        <f>IF(A130="","",Produtos!D128)</f>
        <v/>
      </c>
      <c r="I130" s="11">
        <f>IF(A130="","",IF(G130&lt;=0,"Em falta",IF(G130&lt;=H130,"Repor","OK")))</f>
        <v/>
      </c>
      <c r="J130" s="14">
        <f>IF(A130="","",MAX(G130,0)*Produtos!E128)</f>
        <v/>
      </c>
    </row>
    <row r="131">
      <c r="A131" s="15">
        <f>IF(Produtos!A129="","",Produtos!A129)</f>
        <v/>
      </c>
      <c r="B131" s="15">
        <f>IF(A131="","",Produtos!B129)</f>
        <v/>
      </c>
      <c r="C131" s="15">
        <f>IF(A131="","",Produtos!C129)</f>
        <v/>
      </c>
      <c r="D131" s="16">
        <f>IF(A131="","",SUMIFS(Movimentações!$G$4:$G$2003,Movimentações!$B$4:$B$2003,A131,Movimentações!$D$4:$D$2003,"Entrada"))</f>
        <v/>
      </c>
      <c r="E131" s="16">
        <f>IF(A131="","",-SUMIFS(Movimentações!$G$4:$G$2003,Movimentações!$B$4:$B$2003,A131,Movimentações!$D$4:$D$2003,"Saída"))</f>
        <v/>
      </c>
      <c r="F131" s="16">
        <f>IF(A131="","",SUMIFS(Movimentações!$G$4:$G$2003,Movimentações!$B$4:$B$2003,A131,Movimentações!$D$4:$D$2003,"Ajuste"))</f>
        <v/>
      </c>
      <c r="G131" s="17">
        <f>IF(A131="","",D131-E131+F131)</f>
        <v/>
      </c>
      <c r="H131" s="16">
        <f>IF(A131="","",Produtos!D129)</f>
        <v/>
      </c>
      <c r="I131" s="15">
        <f>IF(A131="","",IF(G131&lt;=0,"Em falta",IF(G131&lt;=H131,"Repor","OK")))</f>
        <v/>
      </c>
      <c r="J131" s="18">
        <f>IF(A131="","",MAX(G131,0)*Produtos!E129)</f>
        <v/>
      </c>
    </row>
    <row r="132">
      <c r="A132" s="11">
        <f>IF(Produtos!A130="","",Produtos!A130)</f>
        <v/>
      </c>
      <c r="B132" s="11">
        <f>IF(A132="","",Produtos!B130)</f>
        <v/>
      </c>
      <c r="C132" s="11">
        <f>IF(A132="","",Produtos!C130)</f>
        <v/>
      </c>
      <c r="D132" s="12">
        <f>IF(A132="","",SUMIFS(Movimentações!$G$4:$G$2003,Movimentações!$B$4:$B$2003,A132,Movimentações!$D$4:$D$2003,"Entrada"))</f>
        <v/>
      </c>
      <c r="E132" s="12">
        <f>IF(A132="","",-SUMIFS(Movimentações!$G$4:$G$2003,Movimentações!$B$4:$B$2003,A132,Movimentações!$D$4:$D$2003,"Saída"))</f>
        <v/>
      </c>
      <c r="F132" s="12">
        <f>IF(A132="","",SUMIFS(Movimentações!$G$4:$G$2003,Movimentações!$B$4:$B$2003,A132,Movimentações!$D$4:$D$2003,"Ajuste"))</f>
        <v/>
      </c>
      <c r="G132" s="13">
        <f>IF(A132="","",D132-E132+F132)</f>
        <v/>
      </c>
      <c r="H132" s="12">
        <f>IF(A132="","",Produtos!D130)</f>
        <v/>
      </c>
      <c r="I132" s="11">
        <f>IF(A132="","",IF(G132&lt;=0,"Em falta",IF(G132&lt;=H132,"Repor","OK")))</f>
        <v/>
      </c>
      <c r="J132" s="14">
        <f>IF(A132="","",MAX(G132,0)*Produtos!E130)</f>
        <v/>
      </c>
    </row>
    <row r="133">
      <c r="A133" s="15">
        <f>IF(Produtos!A131="","",Produtos!A131)</f>
        <v/>
      </c>
      <c r="B133" s="15">
        <f>IF(A133="","",Produtos!B131)</f>
        <v/>
      </c>
      <c r="C133" s="15">
        <f>IF(A133="","",Produtos!C131)</f>
        <v/>
      </c>
      <c r="D133" s="16">
        <f>IF(A133="","",SUMIFS(Movimentações!$G$4:$G$2003,Movimentações!$B$4:$B$2003,A133,Movimentações!$D$4:$D$2003,"Entrada"))</f>
        <v/>
      </c>
      <c r="E133" s="16">
        <f>IF(A133="","",-SUMIFS(Movimentações!$G$4:$G$2003,Movimentações!$B$4:$B$2003,A133,Movimentações!$D$4:$D$2003,"Saída"))</f>
        <v/>
      </c>
      <c r="F133" s="16">
        <f>IF(A133="","",SUMIFS(Movimentações!$G$4:$G$2003,Movimentações!$B$4:$B$2003,A133,Movimentações!$D$4:$D$2003,"Ajuste"))</f>
        <v/>
      </c>
      <c r="G133" s="17">
        <f>IF(A133="","",D133-E133+F133)</f>
        <v/>
      </c>
      <c r="H133" s="16">
        <f>IF(A133="","",Produtos!D131)</f>
        <v/>
      </c>
      <c r="I133" s="15">
        <f>IF(A133="","",IF(G133&lt;=0,"Em falta",IF(G133&lt;=H133,"Repor","OK")))</f>
        <v/>
      </c>
      <c r="J133" s="18">
        <f>IF(A133="","",MAX(G133,0)*Produtos!E131)</f>
        <v/>
      </c>
    </row>
    <row r="134">
      <c r="A134" s="11">
        <f>IF(Produtos!A132="","",Produtos!A132)</f>
        <v/>
      </c>
      <c r="B134" s="11">
        <f>IF(A134="","",Produtos!B132)</f>
        <v/>
      </c>
      <c r="C134" s="11">
        <f>IF(A134="","",Produtos!C132)</f>
        <v/>
      </c>
      <c r="D134" s="12">
        <f>IF(A134="","",SUMIFS(Movimentações!$G$4:$G$2003,Movimentações!$B$4:$B$2003,A134,Movimentações!$D$4:$D$2003,"Entrada"))</f>
        <v/>
      </c>
      <c r="E134" s="12">
        <f>IF(A134="","",-SUMIFS(Movimentações!$G$4:$G$2003,Movimentações!$B$4:$B$2003,A134,Movimentações!$D$4:$D$2003,"Saída"))</f>
        <v/>
      </c>
      <c r="F134" s="12">
        <f>IF(A134="","",SUMIFS(Movimentações!$G$4:$G$2003,Movimentações!$B$4:$B$2003,A134,Movimentações!$D$4:$D$2003,"Ajuste"))</f>
        <v/>
      </c>
      <c r="G134" s="13">
        <f>IF(A134="","",D134-E134+F134)</f>
        <v/>
      </c>
      <c r="H134" s="12">
        <f>IF(A134="","",Produtos!D132)</f>
        <v/>
      </c>
      <c r="I134" s="11">
        <f>IF(A134="","",IF(G134&lt;=0,"Em falta",IF(G134&lt;=H134,"Repor","OK")))</f>
        <v/>
      </c>
      <c r="J134" s="14">
        <f>IF(A134="","",MAX(G134,0)*Produtos!E132)</f>
        <v/>
      </c>
    </row>
    <row r="135">
      <c r="A135" s="15">
        <f>IF(Produtos!A133="","",Produtos!A133)</f>
        <v/>
      </c>
      <c r="B135" s="15">
        <f>IF(A135="","",Produtos!B133)</f>
        <v/>
      </c>
      <c r="C135" s="15">
        <f>IF(A135="","",Produtos!C133)</f>
        <v/>
      </c>
      <c r="D135" s="16">
        <f>IF(A135="","",SUMIFS(Movimentações!$G$4:$G$2003,Movimentações!$B$4:$B$2003,A135,Movimentações!$D$4:$D$2003,"Entrada"))</f>
        <v/>
      </c>
      <c r="E135" s="16">
        <f>IF(A135="","",-SUMIFS(Movimentações!$G$4:$G$2003,Movimentações!$B$4:$B$2003,A135,Movimentações!$D$4:$D$2003,"Saída"))</f>
        <v/>
      </c>
      <c r="F135" s="16">
        <f>IF(A135="","",SUMIFS(Movimentações!$G$4:$G$2003,Movimentações!$B$4:$B$2003,A135,Movimentações!$D$4:$D$2003,"Ajuste"))</f>
        <v/>
      </c>
      <c r="G135" s="17">
        <f>IF(A135="","",D135-E135+F135)</f>
        <v/>
      </c>
      <c r="H135" s="16">
        <f>IF(A135="","",Produtos!D133)</f>
        <v/>
      </c>
      <c r="I135" s="15">
        <f>IF(A135="","",IF(G135&lt;=0,"Em falta",IF(G135&lt;=H135,"Repor","OK")))</f>
        <v/>
      </c>
      <c r="J135" s="18">
        <f>IF(A135="","",MAX(G135,0)*Produtos!E133)</f>
        <v/>
      </c>
    </row>
    <row r="136">
      <c r="A136" s="11">
        <f>IF(Produtos!A134="","",Produtos!A134)</f>
        <v/>
      </c>
      <c r="B136" s="11">
        <f>IF(A136="","",Produtos!B134)</f>
        <v/>
      </c>
      <c r="C136" s="11">
        <f>IF(A136="","",Produtos!C134)</f>
        <v/>
      </c>
      <c r="D136" s="12">
        <f>IF(A136="","",SUMIFS(Movimentações!$G$4:$G$2003,Movimentações!$B$4:$B$2003,A136,Movimentações!$D$4:$D$2003,"Entrada"))</f>
        <v/>
      </c>
      <c r="E136" s="12">
        <f>IF(A136="","",-SUMIFS(Movimentações!$G$4:$G$2003,Movimentações!$B$4:$B$2003,A136,Movimentações!$D$4:$D$2003,"Saída"))</f>
        <v/>
      </c>
      <c r="F136" s="12">
        <f>IF(A136="","",SUMIFS(Movimentações!$G$4:$G$2003,Movimentações!$B$4:$B$2003,A136,Movimentações!$D$4:$D$2003,"Ajuste"))</f>
        <v/>
      </c>
      <c r="G136" s="13">
        <f>IF(A136="","",D136-E136+F136)</f>
        <v/>
      </c>
      <c r="H136" s="12">
        <f>IF(A136="","",Produtos!D134)</f>
        <v/>
      </c>
      <c r="I136" s="11">
        <f>IF(A136="","",IF(G136&lt;=0,"Em falta",IF(G136&lt;=H136,"Repor","OK")))</f>
        <v/>
      </c>
      <c r="J136" s="14">
        <f>IF(A136="","",MAX(G136,0)*Produtos!E134)</f>
        <v/>
      </c>
    </row>
    <row r="137">
      <c r="A137" s="15">
        <f>IF(Produtos!A135="","",Produtos!A135)</f>
        <v/>
      </c>
      <c r="B137" s="15">
        <f>IF(A137="","",Produtos!B135)</f>
        <v/>
      </c>
      <c r="C137" s="15">
        <f>IF(A137="","",Produtos!C135)</f>
        <v/>
      </c>
      <c r="D137" s="16">
        <f>IF(A137="","",SUMIFS(Movimentações!$G$4:$G$2003,Movimentações!$B$4:$B$2003,A137,Movimentações!$D$4:$D$2003,"Entrada"))</f>
        <v/>
      </c>
      <c r="E137" s="16">
        <f>IF(A137="","",-SUMIFS(Movimentações!$G$4:$G$2003,Movimentações!$B$4:$B$2003,A137,Movimentações!$D$4:$D$2003,"Saída"))</f>
        <v/>
      </c>
      <c r="F137" s="16">
        <f>IF(A137="","",SUMIFS(Movimentações!$G$4:$G$2003,Movimentações!$B$4:$B$2003,A137,Movimentações!$D$4:$D$2003,"Ajuste"))</f>
        <v/>
      </c>
      <c r="G137" s="17">
        <f>IF(A137="","",D137-E137+F137)</f>
        <v/>
      </c>
      <c r="H137" s="16">
        <f>IF(A137="","",Produtos!D135)</f>
        <v/>
      </c>
      <c r="I137" s="15">
        <f>IF(A137="","",IF(G137&lt;=0,"Em falta",IF(G137&lt;=H137,"Repor","OK")))</f>
        <v/>
      </c>
      <c r="J137" s="18">
        <f>IF(A137="","",MAX(G137,0)*Produtos!E135)</f>
        <v/>
      </c>
    </row>
    <row r="138">
      <c r="A138" s="11">
        <f>IF(Produtos!A136="","",Produtos!A136)</f>
        <v/>
      </c>
      <c r="B138" s="11">
        <f>IF(A138="","",Produtos!B136)</f>
        <v/>
      </c>
      <c r="C138" s="11">
        <f>IF(A138="","",Produtos!C136)</f>
        <v/>
      </c>
      <c r="D138" s="12">
        <f>IF(A138="","",SUMIFS(Movimentações!$G$4:$G$2003,Movimentações!$B$4:$B$2003,A138,Movimentações!$D$4:$D$2003,"Entrada"))</f>
        <v/>
      </c>
      <c r="E138" s="12">
        <f>IF(A138="","",-SUMIFS(Movimentações!$G$4:$G$2003,Movimentações!$B$4:$B$2003,A138,Movimentações!$D$4:$D$2003,"Saída"))</f>
        <v/>
      </c>
      <c r="F138" s="12">
        <f>IF(A138="","",SUMIFS(Movimentações!$G$4:$G$2003,Movimentações!$B$4:$B$2003,A138,Movimentações!$D$4:$D$2003,"Ajuste"))</f>
        <v/>
      </c>
      <c r="G138" s="13">
        <f>IF(A138="","",D138-E138+F138)</f>
        <v/>
      </c>
      <c r="H138" s="12">
        <f>IF(A138="","",Produtos!D136)</f>
        <v/>
      </c>
      <c r="I138" s="11">
        <f>IF(A138="","",IF(G138&lt;=0,"Em falta",IF(G138&lt;=H138,"Repor","OK")))</f>
        <v/>
      </c>
      <c r="J138" s="14">
        <f>IF(A138="","",MAX(G138,0)*Produtos!E136)</f>
        <v/>
      </c>
    </row>
    <row r="139">
      <c r="A139" s="15">
        <f>IF(Produtos!A137="","",Produtos!A137)</f>
        <v/>
      </c>
      <c r="B139" s="15">
        <f>IF(A139="","",Produtos!B137)</f>
        <v/>
      </c>
      <c r="C139" s="15">
        <f>IF(A139="","",Produtos!C137)</f>
        <v/>
      </c>
      <c r="D139" s="16">
        <f>IF(A139="","",SUMIFS(Movimentações!$G$4:$G$2003,Movimentações!$B$4:$B$2003,A139,Movimentações!$D$4:$D$2003,"Entrada"))</f>
        <v/>
      </c>
      <c r="E139" s="16">
        <f>IF(A139="","",-SUMIFS(Movimentações!$G$4:$G$2003,Movimentações!$B$4:$B$2003,A139,Movimentações!$D$4:$D$2003,"Saída"))</f>
        <v/>
      </c>
      <c r="F139" s="16">
        <f>IF(A139="","",SUMIFS(Movimentações!$G$4:$G$2003,Movimentações!$B$4:$B$2003,A139,Movimentações!$D$4:$D$2003,"Ajuste"))</f>
        <v/>
      </c>
      <c r="G139" s="17">
        <f>IF(A139="","",D139-E139+F139)</f>
        <v/>
      </c>
      <c r="H139" s="16">
        <f>IF(A139="","",Produtos!D137)</f>
        <v/>
      </c>
      <c r="I139" s="15">
        <f>IF(A139="","",IF(G139&lt;=0,"Em falta",IF(G139&lt;=H139,"Repor","OK")))</f>
        <v/>
      </c>
      <c r="J139" s="18">
        <f>IF(A139="","",MAX(G139,0)*Produtos!E137)</f>
        <v/>
      </c>
    </row>
    <row r="140">
      <c r="A140" s="11">
        <f>IF(Produtos!A138="","",Produtos!A138)</f>
        <v/>
      </c>
      <c r="B140" s="11">
        <f>IF(A140="","",Produtos!B138)</f>
        <v/>
      </c>
      <c r="C140" s="11">
        <f>IF(A140="","",Produtos!C138)</f>
        <v/>
      </c>
      <c r="D140" s="12">
        <f>IF(A140="","",SUMIFS(Movimentações!$G$4:$G$2003,Movimentações!$B$4:$B$2003,A140,Movimentações!$D$4:$D$2003,"Entrada"))</f>
        <v/>
      </c>
      <c r="E140" s="12">
        <f>IF(A140="","",-SUMIFS(Movimentações!$G$4:$G$2003,Movimentações!$B$4:$B$2003,A140,Movimentações!$D$4:$D$2003,"Saída"))</f>
        <v/>
      </c>
      <c r="F140" s="12">
        <f>IF(A140="","",SUMIFS(Movimentações!$G$4:$G$2003,Movimentações!$B$4:$B$2003,A140,Movimentações!$D$4:$D$2003,"Ajuste"))</f>
        <v/>
      </c>
      <c r="G140" s="13">
        <f>IF(A140="","",D140-E140+F140)</f>
        <v/>
      </c>
      <c r="H140" s="12">
        <f>IF(A140="","",Produtos!D138)</f>
        <v/>
      </c>
      <c r="I140" s="11">
        <f>IF(A140="","",IF(G140&lt;=0,"Em falta",IF(G140&lt;=H140,"Repor","OK")))</f>
        <v/>
      </c>
      <c r="J140" s="14">
        <f>IF(A140="","",MAX(G140,0)*Produtos!E138)</f>
        <v/>
      </c>
    </row>
    <row r="141">
      <c r="A141" s="15">
        <f>IF(Produtos!A139="","",Produtos!A139)</f>
        <v/>
      </c>
      <c r="B141" s="15">
        <f>IF(A141="","",Produtos!B139)</f>
        <v/>
      </c>
      <c r="C141" s="15">
        <f>IF(A141="","",Produtos!C139)</f>
        <v/>
      </c>
      <c r="D141" s="16">
        <f>IF(A141="","",SUMIFS(Movimentações!$G$4:$G$2003,Movimentações!$B$4:$B$2003,A141,Movimentações!$D$4:$D$2003,"Entrada"))</f>
        <v/>
      </c>
      <c r="E141" s="16">
        <f>IF(A141="","",-SUMIFS(Movimentações!$G$4:$G$2003,Movimentações!$B$4:$B$2003,A141,Movimentações!$D$4:$D$2003,"Saída"))</f>
        <v/>
      </c>
      <c r="F141" s="16">
        <f>IF(A141="","",SUMIFS(Movimentações!$G$4:$G$2003,Movimentações!$B$4:$B$2003,A141,Movimentações!$D$4:$D$2003,"Ajuste"))</f>
        <v/>
      </c>
      <c r="G141" s="17">
        <f>IF(A141="","",D141-E141+F141)</f>
        <v/>
      </c>
      <c r="H141" s="16">
        <f>IF(A141="","",Produtos!D139)</f>
        <v/>
      </c>
      <c r="I141" s="15">
        <f>IF(A141="","",IF(G141&lt;=0,"Em falta",IF(G141&lt;=H141,"Repor","OK")))</f>
        <v/>
      </c>
      <c r="J141" s="18">
        <f>IF(A141="","",MAX(G141,0)*Produtos!E139)</f>
        <v/>
      </c>
    </row>
    <row r="142">
      <c r="A142" s="11">
        <f>IF(Produtos!A140="","",Produtos!A140)</f>
        <v/>
      </c>
      <c r="B142" s="11">
        <f>IF(A142="","",Produtos!B140)</f>
        <v/>
      </c>
      <c r="C142" s="11">
        <f>IF(A142="","",Produtos!C140)</f>
        <v/>
      </c>
      <c r="D142" s="12">
        <f>IF(A142="","",SUMIFS(Movimentações!$G$4:$G$2003,Movimentações!$B$4:$B$2003,A142,Movimentações!$D$4:$D$2003,"Entrada"))</f>
        <v/>
      </c>
      <c r="E142" s="12">
        <f>IF(A142="","",-SUMIFS(Movimentações!$G$4:$G$2003,Movimentações!$B$4:$B$2003,A142,Movimentações!$D$4:$D$2003,"Saída"))</f>
        <v/>
      </c>
      <c r="F142" s="12">
        <f>IF(A142="","",SUMIFS(Movimentações!$G$4:$G$2003,Movimentações!$B$4:$B$2003,A142,Movimentações!$D$4:$D$2003,"Ajuste"))</f>
        <v/>
      </c>
      <c r="G142" s="13">
        <f>IF(A142="","",D142-E142+F142)</f>
        <v/>
      </c>
      <c r="H142" s="12">
        <f>IF(A142="","",Produtos!D140)</f>
        <v/>
      </c>
      <c r="I142" s="11">
        <f>IF(A142="","",IF(G142&lt;=0,"Em falta",IF(G142&lt;=H142,"Repor","OK")))</f>
        <v/>
      </c>
      <c r="J142" s="14">
        <f>IF(A142="","",MAX(G142,0)*Produtos!E140)</f>
        <v/>
      </c>
    </row>
    <row r="143">
      <c r="A143" s="15">
        <f>IF(Produtos!A141="","",Produtos!A141)</f>
        <v/>
      </c>
      <c r="B143" s="15">
        <f>IF(A143="","",Produtos!B141)</f>
        <v/>
      </c>
      <c r="C143" s="15">
        <f>IF(A143="","",Produtos!C141)</f>
        <v/>
      </c>
      <c r="D143" s="16">
        <f>IF(A143="","",SUMIFS(Movimentações!$G$4:$G$2003,Movimentações!$B$4:$B$2003,A143,Movimentações!$D$4:$D$2003,"Entrada"))</f>
        <v/>
      </c>
      <c r="E143" s="16">
        <f>IF(A143="","",-SUMIFS(Movimentações!$G$4:$G$2003,Movimentações!$B$4:$B$2003,A143,Movimentações!$D$4:$D$2003,"Saída"))</f>
        <v/>
      </c>
      <c r="F143" s="16">
        <f>IF(A143="","",SUMIFS(Movimentações!$G$4:$G$2003,Movimentações!$B$4:$B$2003,A143,Movimentações!$D$4:$D$2003,"Ajuste"))</f>
        <v/>
      </c>
      <c r="G143" s="17">
        <f>IF(A143="","",D143-E143+F143)</f>
        <v/>
      </c>
      <c r="H143" s="16">
        <f>IF(A143="","",Produtos!D141)</f>
        <v/>
      </c>
      <c r="I143" s="15">
        <f>IF(A143="","",IF(G143&lt;=0,"Em falta",IF(G143&lt;=H143,"Repor","OK")))</f>
        <v/>
      </c>
      <c r="J143" s="18">
        <f>IF(A143="","",MAX(G143,0)*Produtos!E141)</f>
        <v/>
      </c>
    </row>
    <row r="144">
      <c r="A144" s="11">
        <f>IF(Produtos!A142="","",Produtos!A142)</f>
        <v/>
      </c>
      <c r="B144" s="11">
        <f>IF(A144="","",Produtos!B142)</f>
        <v/>
      </c>
      <c r="C144" s="11">
        <f>IF(A144="","",Produtos!C142)</f>
        <v/>
      </c>
      <c r="D144" s="12">
        <f>IF(A144="","",SUMIFS(Movimentações!$G$4:$G$2003,Movimentações!$B$4:$B$2003,A144,Movimentações!$D$4:$D$2003,"Entrada"))</f>
        <v/>
      </c>
      <c r="E144" s="12">
        <f>IF(A144="","",-SUMIFS(Movimentações!$G$4:$G$2003,Movimentações!$B$4:$B$2003,A144,Movimentações!$D$4:$D$2003,"Saída"))</f>
        <v/>
      </c>
      <c r="F144" s="12">
        <f>IF(A144="","",SUMIFS(Movimentações!$G$4:$G$2003,Movimentações!$B$4:$B$2003,A144,Movimentações!$D$4:$D$2003,"Ajuste"))</f>
        <v/>
      </c>
      <c r="G144" s="13">
        <f>IF(A144="","",D144-E144+F144)</f>
        <v/>
      </c>
      <c r="H144" s="12">
        <f>IF(A144="","",Produtos!D142)</f>
        <v/>
      </c>
      <c r="I144" s="11">
        <f>IF(A144="","",IF(G144&lt;=0,"Em falta",IF(G144&lt;=H144,"Repor","OK")))</f>
        <v/>
      </c>
      <c r="J144" s="14">
        <f>IF(A144="","",MAX(G144,0)*Produtos!E142)</f>
        <v/>
      </c>
    </row>
    <row r="145">
      <c r="A145" s="15">
        <f>IF(Produtos!A143="","",Produtos!A143)</f>
        <v/>
      </c>
      <c r="B145" s="15">
        <f>IF(A145="","",Produtos!B143)</f>
        <v/>
      </c>
      <c r="C145" s="15">
        <f>IF(A145="","",Produtos!C143)</f>
        <v/>
      </c>
      <c r="D145" s="16">
        <f>IF(A145="","",SUMIFS(Movimentações!$G$4:$G$2003,Movimentações!$B$4:$B$2003,A145,Movimentações!$D$4:$D$2003,"Entrada"))</f>
        <v/>
      </c>
      <c r="E145" s="16">
        <f>IF(A145="","",-SUMIFS(Movimentações!$G$4:$G$2003,Movimentações!$B$4:$B$2003,A145,Movimentações!$D$4:$D$2003,"Saída"))</f>
        <v/>
      </c>
      <c r="F145" s="16">
        <f>IF(A145="","",SUMIFS(Movimentações!$G$4:$G$2003,Movimentações!$B$4:$B$2003,A145,Movimentações!$D$4:$D$2003,"Ajuste"))</f>
        <v/>
      </c>
      <c r="G145" s="17">
        <f>IF(A145="","",D145-E145+F145)</f>
        <v/>
      </c>
      <c r="H145" s="16">
        <f>IF(A145="","",Produtos!D143)</f>
        <v/>
      </c>
      <c r="I145" s="15">
        <f>IF(A145="","",IF(G145&lt;=0,"Em falta",IF(G145&lt;=H145,"Repor","OK")))</f>
        <v/>
      </c>
      <c r="J145" s="18">
        <f>IF(A145="","",MAX(G145,0)*Produtos!E143)</f>
        <v/>
      </c>
    </row>
    <row r="146">
      <c r="A146" s="11">
        <f>IF(Produtos!A144="","",Produtos!A144)</f>
        <v/>
      </c>
      <c r="B146" s="11">
        <f>IF(A146="","",Produtos!B144)</f>
        <v/>
      </c>
      <c r="C146" s="11">
        <f>IF(A146="","",Produtos!C144)</f>
        <v/>
      </c>
      <c r="D146" s="12">
        <f>IF(A146="","",SUMIFS(Movimentações!$G$4:$G$2003,Movimentações!$B$4:$B$2003,A146,Movimentações!$D$4:$D$2003,"Entrada"))</f>
        <v/>
      </c>
      <c r="E146" s="12">
        <f>IF(A146="","",-SUMIFS(Movimentações!$G$4:$G$2003,Movimentações!$B$4:$B$2003,A146,Movimentações!$D$4:$D$2003,"Saída"))</f>
        <v/>
      </c>
      <c r="F146" s="12">
        <f>IF(A146="","",SUMIFS(Movimentações!$G$4:$G$2003,Movimentações!$B$4:$B$2003,A146,Movimentações!$D$4:$D$2003,"Ajuste"))</f>
        <v/>
      </c>
      <c r="G146" s="13">
        <f>IF(A146="","",D146-E146+F146)</f>
        <v/>
      </c>
      <c r="H146" s="12">
        <f>IF(A146="","",Produtos!D144)</f>
        <v/>
      </c>
      <c r="I146" s="11">
        <f>IF(A146="","",IF(G146&lt;=0,"Em falta",IF(G146&lt;=H146,"Repor","OK")))</f>
        <v/>
      </c>
      <c r="J146" s="14">
        <f>IF(A146="","",MAX(G146,0)*Produtos!E144)</f>
        <v/>
      </c>
    </row>
    <row r="147">
      <c r="A147" s="15">
        <f>IF(Produtos!A145="","",Produtos!A145)</f>
        <v/>
      </c>
      <c r="B147" s="15">
        <f>IF(A147="","",Produtos!B145)</f>
        <v/>
      </c>
      <c r="C147" s="15">
        <f>IF(A147="","",Produtos!C145)</f>
        <v/>
      </c>
      <c r="D147" s="16">
        <f>IF(A147="","",SUMIFS(Movimentações!$G$4:$G$2003,Movimentações!$B$4:$B$2003,A147,Movimentações!$D$4:$D$2003,"Entrada"))</f>
        <v/>
      </c>
      <c r="E147" s="16">
        <f>IF(A147="","",-SUMIFS(Movimentações!$G$4:$G$2003,Movimentações!$B$4:$B$2003,A147,Movimentações!$D$4:$D$2003,"Saída"))</f>
        <v/>
      </c>
      <c r="F147" s="16">
        <f>IF(A147="","",SUMIFS(Movimentações!$G$4:$G$2003,Movimentações!$B$4:$B$2003,A147,Movimentações!$D$4:$D$2003,"Ajuste"))</f>
        <v/>
      </c>
      <c r="G147" s="17">
        <f>IF(A147="","",D147-E147+F147)</f>
        <v/>
      </c>
      <c r="H147" s="16">
        <f>IF(A147="","",Produtos!D145)</f>
        <v/>
      </c>
      <c r="I147" s="15">
        <f>IF(A147="","",IF(G147&lt;=0,"Em falta",IF(G147&lt;=H147,"Repor","OK")))</f>
        <v/>
      </c>
      <c r="J147" s="18">
        <f>IF(A147="","",MAX(G147,0)*Produtos!E145)</f>
        <v/>
      </c>
    </row>
    <row r="148">
      <c r="A148" s="11">
        <f>IF(Produtos!A146="","",Produtos!A146)</f>
        <v/>
      </c>
      <c r="B148" s="11">
        <f>IF(A148="","",Produtos!B146)</f>
        <v/>
      </c>
      <c r="C148" s="11">
        <f>IF(A148="","",Produtos!C146)</f>
        <v/>
      </c>
      <c r="D148" s="12">
        <f>IF(A148="","",SUMIFS(Movimentações!$G$4:$G$2003,Movimentações!$B$4:$B$2003,A148,Movimentações!$D$4:$D$2003,"Entrada"))</f>
        <v/>
      </c>
      <c r="E148" s="12">
        <f>IF(A148="","",-SUMIFS(Movimentações!$G$4:$G$2003,Movimentações!$B$4:$B$2003,A148,Movimentações!$D$4:$D$2003,"Saída"))</f>
        <v/>
      </c>
      <c r="F148" s="12">
        <f>IF(A148="","",SUMIFS(Movimentações!$G$4:$G$2003,Movimentações!$B$4:$B$2003,A148,Movimentações!$D$4:$D$2003,"Ajuste"))</f>
        <v/>
      </c>
      <c r="G148" s="13">
        <f>IF(A148="","",D148-E148+F148)</f>
        <v/>
      </c>
      <c r="H148" s="12">
        <f>IF(A148="","",Produtos!D146)</f>
        <v/>
      </c>
      <c r="I148" s="11">
        <f>IF(A148="","",IF(G148&lt;=0,"Em falta",IF(G148&lt;=H148,"Repor","OK")))</f>
        <v/>
      </c>
      <c r="J148" s="14">
        <f>IF(A148="","",MAX(G148,0)*Produtos!E146)</f>
        <v/>
      </c>
    </row>
    <row r="149">
      <c r="A149" s="15">
        <f>IF(Produtos!A147="","",Produtos!A147)</f>
        <v/>
      </c>
      <c r="B149" s="15">
        <f>IF(A149="","",Produtos!B147)</f>
        <v/>
      </c>
      <c r="C149" s="15">
        <f>IF(A149="","",Produtos!C147)</f>
        <v/>
      </c>
      <c r="D149" s="16">
        <f>IF(A149="","",SUMIFS(Movimentações!$G$4:$G$2003,Movimentações!$B$4:$B$2003,A149,Movimentações!$D$4:$D$2003,"Entrada"))</f>
        <v/>
      </c>
      <c r="E149" s="16">
        <f>IF(A149="","",-SUMIFS(Movimentações!$G$4:$G$2003,Movimentações!$B$4:$B$2003,A149,Movimentações!$D$4:$D$2003,"Saída"))</f>
        <v/>
      </c>
      <c r="F149" s="16">
        <f>IF(A149="","",SUMIFS(Movimentações!$G$4:$G$2003,Movimentações!$B$4:$B$2003,A149,Movimentações!$D$4:$D$2003,"Ajuste"))</f>
        <v/>
      </c>
      <c r="G149" s="17">
        <f>IF(A149="","",D149-E149+F149)</f>
        <v/>
      </c>
      <c r="H149" s="16">
        <f>IF(A149="","",Produtos!D147)</f>
        <v/>
      </c>
      <c r="I149" s="15">
        <f>IF(A149="","",IF(G149&lt;=0,"Em falta",IF(G149&lt;=H149,"Repor","OK")))</f>
        <v/>
      </c>
      <c r="J149" s="18">
        <f>IF(A149="","",MAX(G149,0)*Produtos!E147)</f>
        <v/>
      </c>
    </row>
    <row r="150">
      <c r="A150" s="11">
        <f>IF(Produtos!A148="","",Produtos!A148)</f>
        <v/>
      </c>
      <c r="B150" s="11">
        <f>IF(A150="","",Produtos!B148)</f>
        <v/>
      </c>
      <c r="C150" s="11">
        <f>IF(A150="","",Produtos!C148)</f>
        <v/>
      </c>
      <c r="D150" s="12">
        <f>IF(A150="","",SUMIFS(Movimentações!$G$4:$G$2003,Movimentações!$B$4:$B$2003,A150,Movimentações!$D$4:$D$2003,"Entrada"))</f>
        <v/>
      </c>
      <c r="E150" s="12">
        <f>IF(A150="","",-SUMIFS(Movimentações!$G$4:$G$2003,Movimentações!$B$4:$B$2003,A150,Movimentações!$D$4:$D$2003,"Saída"))</f>
        <v/>
      </c>
      <c r="F150" s="12">
        <f>IF(A150="","",SUMIFS(Movimentações!$G$4:$G$2003,Movimentações!$B$4:$B$2003,A150,Movimentações!$D$4:$D$2003,"Ajuste"))</f>
        <v/>
      </c>
      <c r="G150" s="13">
        <f>IF(A150="","",D150-E150+F150)</f>
        <v/>
      </c>
      <c r="H150" s="12">
        <f>IF(A150="","",Produtos!D148)</f>
        <v/>
      </c>
      <c r="I150" s="11">
        <f>IF(A150="","",IF(G150&lt;=0,"Em falta",IF(G150&lt;=H150,"Repor","OK")))</f>
        <v/>
      </c>
      <c r="J150" s="14">
        <f>IF(A150="","",MAX(G150,0)*Produtos!E148)</f>
        <v/>
      </c>
    </row>
    <row r="151">
      <c r="A151" s="15">
        <f>IF(Produtos!A149="","",Produtos!A149)</f>
        <v/>
      </c>
      <c r="B151" s="15">
        <f>IF(A151="","",Produtos!B149)</f>
        <v/>
      </c>
      <c r="C151" s="15">
        <f>IF(A151="","",Produtos!C149)</f>
        <v/>
      </c>
      <c r="D151" s="16">
        <f>IF(A151="","",SUMIFS(Movimentações!$G$4:$G$2003,Movimentações!$B$4:$B$2003,A151,Movimentações!$D$4:$D$2003,"Entrada"))</f>
        <v/>
      </c>
      <c r="E151" s="16">
        <f>IF(A151="","",-SUMIFS(Movimentações!$G$4:$G$2003,Movimentações!$B$4:$B$2003,A151,Movimentações!$D$4:$D$2003,"Saída"))</f>
        <v/>
      </c>
      <c r="F151" s="16">
        <f>IF(A151="","",SUMIFS(Movimentações!$G$4:$G$2003,Movimentações!$B$4:$B$2003,A151,Movimentações!$D$4:$D$2003,"Ajuste"))</f>
        <v/>
      </c>
      <c r="G151" s="17">
        <f>IF(A151="","",D151-E151+F151)</f>
        <v/>
      </c>
      <c r="H151" s="16">
        <f>IF(A151="","",Produtos!D149)</f>
        <v/>
      </c>
      <c r="I151" s="15">
        <f>IF(A151="","",IF(G151&lt;=0,"Em falta",IF(G151&lt;=H151,"Repor","OK")))</f>
        <v/>
      </c>
      <c r="J151" s="18">
        <f>IF(A151="","",MAX(G151,0)*Produtos!E149)</f>
        <v/>
      </c>
    </row>
    <row r="152">
      <c r="A152" s="11">
        <f>IF(Produtos!A150="","",Produtos!A150)</f>
        <v/>
      </c>
      <c r="B152" s="11">
        <f>IF(A152="","",Produtos!B150)</f>
        <v/>
      </c>
      <c r="C152" s="11">
        <f>IF(A152="","",Produtos!C150)</f>
        <v/>
      </c>
      <c r="D152" s="12">
        <f>IF(A152="","",SUMIFS(Movimentações!$G$4:$G$2003,Movimentações!$B$4:$B$2003,A152,Movimentações!$D$4:$D$2003,"Entrada"))</f>
        <v/>
      </c>
      <c r="E152" s="12">
        <f>IF(A152="","",-SUMIFS(Movimentações!$G$4:$G$2003,Movimentações!$B$4:$B$2003,A152,Movimentações!$D$4:$D$2003,"Saída"))</f>
        <v/>
      </c>
      <c r="F152" s="12">
        <f>IF(A152="","",SUMIFS(Movimentações!$G$4:$G$2003,Movimentações!$B$4:$B$2003,A152,Movimentações!$D$4:$D$2003,"Ajuste"))</f>
        <v/>
      </c>
      <c r="G152" s="13">
        <f>IF(A152="","",D152-E152+F152)</f>
        <v/>
      </c>
      <c r="H152" s="12">
        <f>IF(A152="","",Produtos!D150)</f>
        <v/>
      </c>
      <c r="I152" s="11">
        <f>IF(A152="","",IF(G152&lt;=0,"Em falta",IF(G152&lt;=H152,"Repor","OK")))</f>
        <v/>
      </c>
      <c r="J152" s="14">
        <f>IF(A152="","",MAX(G152,0)*Produtos!E150)</f>
        <v/>
      </c>
    </row>
    <row r="153">
      <c r="A153" s="15">
        <f>IF(Produtos!A151="","",Produtos!A151)</f>
        <v/>
      </c>
      <c r="B153" s="15">
        <f>IF(A153="","",Produtos!B151)</f>
        <v/>
      </c>
      <c r="C153" s="15">
        <f>IF(A153="","",Produtos!C151)</f>
        <v/>
      </c>
      <c r="D153" s="16">
        <f>IF(A153="","",SUMIFS(Movimentações!$G$4:$G$2003,Movimentações!$B$4:$B$2003,A153,Movimentações!$D$4:$D$2003,"Entrada"))</f>
        <v/>
      </c>
      <c r="E153" s="16">
        <f>IF(A153="","",-SUMIFS(Movimentações!$G$4:$G$2003,Movimentações!$B$4:$B$2003,A153,Movimentações!$D$4:$D$2003,"Saída"))</f>
        <v/>
      </c>
      <c r="F153" s="16">
        <f>IF(A153="","",SUMIFS(Movimentações!$G$4:$G$2003,Movimentações!$B$4:$B$2003,A153,Movimentações!$D$4:$D$2003,"Ajuste"))</f>
        <v/>
      </c>
      <c r="G153" s="17">
        <f>IF(A153="","",D153-E153+F153)</f>
        <v/>
      </c>
      <c r="H153" s="16">
        <f>IF(A153="","",Produtos!D151)</f>
        <v/>
      </c>
      <c r="I153" s="15">
        <f>IF(A153="","",IF(G153&lt;=0,"Em falta",IF(G153&lt;=H153,"Repor","OK")))</f>
        <v/>
      </c>
      <c r="J153" s="18">
        <f>IF(A153="","",MAX(G153,0)*Produtos!E151)</f>
        <v/>
      </c>
    </row>
    <row r="154">
      <c r="A154" s="11">
        <f>IF(Produtos!A152="","",Produtos!A152)</f>
        <v/>
      </c>
      <c r="B154" s="11">
        <f>IF(A154="","",Produtos!B152)</f>
        <v/>
      </c>
      <c r="C154" s="11">
        <f>IF(A154="","",Produtos!C152)</f>
        <v/>
      </c>
      <c r="D154" s="12">
        <f>IF(A154="","",SUMIFS(Movimentações!$G$4:$G$2003,Movimentações!$B$4:$B$2003,A154,Movimentações!$D$4:$D$2003,"Entrada"))</f>
        <v/>
      </c>
      <c r="E154" s="12">
        <f>IF(A154="","",-SUMIFS(Movimentações!$G$4:$G$2003,Movimentações!$B$4:$B$2003,A154,Movimentações!$D$4:$D$2003,"Saída"))</f>
        <v/>
      </c>
      <c r="F154" s="12">
        <f>IF(A154="","",SUMIFS(Movimentações!$G$4:$G$2003,Movimentações!$B$4:$B$2003,A154,Movimentações!$D$4:$D$2003,"Ajuste"))</f>
        <v/>
      </c>
      <c r="G154" s="13">
        <f>IF(A154="","",D154-E154+F154)</f>
        <v/>
      </c>
      <c r="H154" s="12">
        <f>IF(A154="","",Produtos!D152)</f>
        <v/>
      </c>
      <c r="I154" s="11">
        <f>IF(A154="","",IF(G154&lt;=0,"Em falta",IF(G154&lt;=H154,"Repor","OK")))</f>
        <v/>
      </c>
      <c r="J154" s="14">
        <f>IF(A154="","",MAX(G154,0)*Produtos!E152)</f>
        <v/>
      </c>
    </row>
    <row r="155">
      <c r="A155" s="15">
        <f>IF(Produtos!A153="","",Produtos!A153)</f>
        <v/>
      </c>
      <c r="B155" s="15">
        <f>IF(A155="","",Produtos!B153)</f>
        <v/>
      </c>
      <c r="C155" s="15">
        <f>IF(A155="","",Produtos!C153)</f>
        <v/>
      </c>
      <c r="D155" s="16">
        <f>IF(A155="","",SUMIFS(Movimentações!$G$4:$G$2003,Movimentações!$B$4:$B$2003,A155,Movimentações!$D$4:$D$2003,"Entrada"))</f>
        <v/>
      </c>
      <c r="E155" s="16">
        <f>IF(A155="","",-SUMIFS(Movimentações!$G$4:$G$2003,Movimentações!$B$4:$B$2003,A155,Movimentações!$D$4:$D$2003,"Saída"))</f>
        <v/>
      </c>
      <c r="F155" s="16">
        <f>IF(A155="","",SUMIFS(Movimentações!$G$4:$G$2003,Movimentações!$B$4:$B$2003,A155,Movimentações!$D$4:$D$2003,"Ajuste"))</f>
        <v/>
      </c>
      <c r="G155" s="17">
        <f>IF(A155="","",D155-E155+F155)</f>
        <v/>
      </c>
      <c r="H155" s="16">
        <f>IF(A155="","",Produtos!D153)</f>
        <v/>
      </c>
      <c r="I155" s="15">
        <f>IF(A155="","",IF(G155&lt;=0,"Em falta",IF(G155&lt;=H155,"Repor","OK")))</f>
        <v/>
      </c>
      <c r="J155" s="18">
        <f>IF(A155="","",MAX(G155,0)*Produtos!E153)</f>
        <v/>
      </c>
    </row>
    <row r="156">
      <c r="A156" s="11">
        <f>IF(Produtos!A154="","",Produtos!A154)</f>
        <v/>
      </c>
      <c r="B156" s="11">
        <f>IF(A156="","",Produtos!B154)</f>
        <v/>
      </c>
      <c r="C156" s="11">
        <f>IF(A156="","",Produtos!C154)</f>
        <v/>
      </c>
      <c r="D156" s="12">
        <f>IF(A156="","",SUMIFS(Movimentações!$G$4:$G$2003,Movimentações!$B$4:$B$2003,A156,Movimentações!$D$4:$D$2003,"Entrada"))</f>
        <v/>
      </c>
      <c r="E156" s="12">
        <f>IF(A156="","",-SUMIFS(Movimentações!$G$4:$G$2003,Movimentações!$B$4:$B$2003,A156,Movimentações!$D$4:$D$2003,"Saída"))</f>
        <v/>
      </c>
      <c r="F156" s="12">
        <f>IF(A156="","",SUMIFS(Movimentações!$G$4:$G$2003,Movimentações!$B$4:$B$2003,A156,Movimentações!$D$4:$D$2003,"Ajuste"))</f>
        <v/>
      </c>
      <c r="G156" s="13">
        <f>IF(A156="","",D156-E156+F156)</f>
        <v/>
      </c>
      <c r="H156" s="12">
        <f>IF(A156="","",Produtos!D154)</f>
        <v/>
      </c>
      <c r="I156" s="11">
        <f>IF(A156="","",IF(G156&lt;=0,"Em falta",IF(G156&lt;=H156,"Repor","OK")))</f>
        <v/>
      </c>
      <c r="J156" s="14">
        <f>IF(A156="","",MAX(G156,0)*Produtos!E154)</f>
        <v/>
      </c>
    </row>
    <row r="157">
      <c r="A157" s="15">
        <f>IF(Produtos!A155="","",Produtos!A155)</f>
        <v/>
      </c>
      <c r="B157" s="15">
        <f>IF(A157="","",Produtos!B155)</f>
        <v/>
      </c>
      <c r="C157" s="15">
        <f>IF(A157="","",Produtos!C155)</f>
        <v/>
      </c>
      <c r="D157" s="16">
        <f>IF(A157="","",SUMIFS(Movimentações!$G$4:$G$2003,Movimentações!$B$4:$B$2003,A157,Movimentações!$D$4:$D$2003,"Entrada"))</f>
        <v/>
      </c>
      <c r="E157" s="16">
        <f>IF(A157="","",-SUMIFS(Movimentações!$G$4:$G$2003,Movimentações!$B$4:$B$2003,A157,Movimentações!$D$4:$D$2003,"Saída"))</f>
        <v/>
      </c>
      <c r="F157" s="16">
        <f>IF(A157="","",SUMIFS(Movimentações!$G$4:$G$2003,Movimentações!$B$4:$B$2003,A157,Movimentações!$D$4:$D$2003,"Ajuste"))</f>
        <v/>
      </c>
      <c r="G157" s="17">
        <f>IF(A157="","",D157-E157+F157)</f>
        <v/>
      </c>
      <c r="H157" s="16">
        <f>IF(A157="","",Produtos!D155)</f>
        <v/>
      </c>
      <c r="I157" s="15">
        <f>IF(A157="","",IF(G157&lt;=0,"Em falta",IF(G157&lt;=H157,"Repor","OK")))</f>
        <v/>
      </c>
      <c r="J157" s="18">
        <f>IF(A157="","",MAX(G157,0)*Produtos!E155)</f>
        <v/>
      </c>
    </row>
    <row r="158">
      <c r="A158" s="11">
        <f>IF(Produtos!A156="","",Produtos!A156)</f>
        <v/>
      </c>
      <c r="B158" s="11">
        <f>IF(A158="","",Produtos!B156)</f>
        <v/>
      </c>
      <c r="C158" s="11">
        <f>IF(A158="","",Produtos!C156)</f>
        <v/>
      </c>
      <c r="D158" s="12">
        <f>IF(A158="","",SUMIFS(Movimentações!$G$4:$G$2003,Movimentações!$B$4:$B$2003,A158,Movimentações!$D$4:$D$2003,"Entrada"))</f>
        <v/>
      </c>
      <c r="E158" s="12">
        <f>IF(A158="","",-SUMIFS(Movimentações!$G$4:$G$2003,Movimentações!$B$4:$B$2003,A158,Movimentações!$D$4:$D$2003,"Saída"))</f>
        <v/>
      </c>
      <c r="F158" s="12">
        <f>IF(A158="","",SUMIFS(Movimentações!$G$4:$G$2003,Movimentações!$B$4:$B$2003,A158,Movimentações!$D$4:$D$2003,"Ajuste"))</f>
        <v/>
      </c>
      <c r="G158" s="13">
        <f>IF(A158="","",D158-E158+F158)</f>
        <v/>
      </c>
      <c r="H158" s="12">
        <f>IF(A158="","",Produtos!D156)</f>
        <v/>
      </c>
      <c r="I158" s="11">
        <f>IF(A158="","",IF(G158&lt;=0,"Em falta",IF(G158&lt;=H158,"Repor","OK")))</f>
        <v/>
      </c>
      <c r="J158" s="14">
        <f>IF(A158="","",MAX(G158,0)*Produtos!E156)</f>
        <v/>
      </c>
    </row>
    <row r="159">
      <c r="A159" s="15">
        <f>IF(Produtos!A157="","",Produtos!A157)</f>
        <v/>
      </c>
      <c r="B159" s="15">
        <f>IF(A159="","",Produtos!B157)</f>
        <v/>
      </c>
      <c r="C159" s="15">
        <f>IF(A159="","",Produtos!C157)</f>
        <v/>
      </c>
      <c r="D159" s="16">
        <f>IF(A159="","",SUMIFS(Movimentações!$G$4:$G$2003,Movimentações!$B$4:$B$2003,A159,Movimentações!$D$4:$D$2003,"Entrada"))</f>
        <v/>
      </c>
      <c r="E159" s="16">
        <f>IF(A159="","",-SUMIFS(Movimentações!$G$4:$G$2003,Movimentações!$B$4:$B$2003,A159,Movimentações!$D$4:$D$2003,"Saída"))</f>
        <v/>
      </c>
      <c r="F159" s="16">
        <f>IF(A159="","",SUMIFS(Movimentações!$G$4:$G$2003,Movimentações!$B$4:$B$2003,A159,Movimentações!$D$4:$D$2003,"Ajuste"))</f>
        <v/>
      </c>
      <c r="G159" s="17">
        <f>IF(A159="","",D159-E159+F159)</f>
        <v/>
      </c>
      <c r="H159" s="16">
        <f>IF(A159="","",Produtos!D157)</f>
        <v/>
      </c>
      <c r="I159" s="15">
        <f>IF(A159="","",IF(G159&lt;=0,"Em falta",IF(G159&lt;=H159,"Repor","OK")))</f>
        <v/>
      </c>
      <c r="J159" s="18">
        <f>IF(A159="","",MAX(G159,0)*Produtos!E157)</f>
        <v/>
      </c>
    </row>
    <row r="160">
      <c r="A160" s="11">
        <f>IF(Produtos!A158="","",Produtos!A158)</f>
        <v/>
      </c>
      <c r="B160" s="11">
        <f>IF(A160="","",Produtos!B158)</f>
        <v/>
      </c>
      <c r="C160" s="11">
        <f>IF(A160="","",Produtos!C158)</f>
        <v/>
      </c>
      <c r="D160" s="12">
        <f>IF(A160="","",SUMIFS(Movimentações!$G$4:$G$2003,Movimentações!$B$4:$B$2003,A160,Movimentações!$D$4:$D$2003,"Entrada"))</f>
        <v/>
      </c>
      <c r="E160" s="12">
        <f>IF(A160="","",-SUMIFS(Movimentações!$G$4:$G$2003,Movimentações!$B$4:$B$2003,A160,Movimentações!$D$4:$D$2003,"Saída"))</f>
        <v/>
      </c>
      <c r="F160" s="12">
        <f>IF(A160="","",SUMIFS(Movimentações!$G$4:$G$2003,Movimentações!$B$4:$B$2003,A160,Movimentações!$D$4:$D$2003,"Ajuste"))</f>
        <v/>
      </c>
      <c r="G160" s="13">
        <f>IF(A160="","",D160-E160+F160)</f>
        <v/>
      </c>
      <c r="H160" s="12">
        <f>IF(A160="","",Produtos!D158)</f>
        <v/>
      </c>
      <c r="I160" s="11">
        <f>IF(A160="","",IF(G160&lt;=0,"Em falta",IF(G160&lt;=H160,"Repor","OK")))</f>
        <v/>
      </c>
      <c r="J160" s="14">
        <f>IF(A160="","",MAX(G160,0)*Produtos!E158)</f>
        <v/>
      </c>
    </row>
    <row r="161">
      <c r="A161" s="15">
        <f>IF(Produtos!A159="","",Produtos!A159)</f>
        <v/>
      </c>
      <c r="B161" s="15">
        <f>IF(A161="","",Produtos!B159)</f>
        <v/>
      </c>
      <c r="C161" s="15">
        <f>IF(A161="","",Produtos!C159)</f>
        <v/>
      </c>
      <c r="D161" s="16">
        <f>IF(A161="","",SUMIFS(Movimentações!$G$4:$G$2003,Movimentações!$B$4:$B$2003,A161,Movimentações!$D$4:$D$2003,"Entrada"))</f>
        <v/>
      </c>
      <c r="E161" s="16">
        <f>IF(A161="","",-SUMIFS(Movimentações!$G$4:$G$2003,Movimentações!$B$4:$B$2003,A161,Movimentações!$D$4:$D$2003,"Saída"))</f>
        <v/>
      </c>
      <c r="F161" s="16">
        <f>IF(A161="","",SUMIFS(Movimentações!$G$4:$G$2003,Movimentações!$B$4:$B$2003,A161,Movimentações!$D$4:$D$2003,"Ajuste"))</f>
        <v/>
      </c>
      <c r="G161" s="17">
        <f>IF(A161="","",D161-E161+F161)</f>
        <v/>
      </c>
      <c r="H161" s="16">
        <f>IF(A161="","",Produtos!D159)</f>
        <v/>
      </c>
      <c r="I161" s="15">
        <f>IF(A161="","",IF(G161&lt;=0,"Em falta",IF(G161&lt;=H161,"Repor","OK")))</f>
        <v/>
      </c>
      <c r="J161" s="18">
        <f>IF(A161="","",MAX(G161,0)*Produtos!E159)</f>
        <v/>
      </c>
    </row>
    <row r="162">
      <c r="A162" s="11">
        <f>IF(Produtos!A160="","",Produtos!A160)</f>
        <v/>
      </c>
      <c r="B162" s="11">
        <f>IF(A162="","",Produtos!B160)</f>
        <v/>
      </c>
      <c r="C162" s="11">
        <f>IF(A162="","",Produtos!C160)</f>
        <v/>
      </c>
      <c r="D162" s="12">
        <f>IF(A162="","",SUMIFS(Movimentações!$G$4:$G$2003,Movimentações!$B$4:$B$2003,A162,Movimentações!$D$4:$D$2003,"Entrada"))</f>
        <v/>
      </c>
      <c r="E162" s="12">
        <f>IF(A162="","",-SUMIFS(Movimentações!$G$4:$G$2003,Movimentações!$B$4:$B$2003,A162,Movimentações!$D$4:$D$2003,"Saída"))</f>
        <v/>
      </c>
      <c r="F162" s="12">
        <f>IF(A162="","",SUMIFS(Movimentações!$G$4:$G$2003,Movimentações!$B$4:$B$2003,A162,Movimentações!$D$4:$D$2003,"Ajuste"))</f>
        <v/>
      </c>
      <c r="G162" s="13">
        <f>IF(A162="","",D162-E162+F162)</f>
        <v/>
      </c>
      <c r="H162" s="12">
        <f>IF(A162="","",Produtos!D160)</f>
        <v/>
      </c>
      <c r="I162" s="11">
        <f>IF(A162="","",IF(G162&lt;=0,"Em falta",IF(G162&lt;=H162,"Repor","OK")))</f>
        <v/>
      </c>
      <c r="J162" s="14">
        <f>IF(A162="","",MAX(G162,0)*Produtos!E160)</f>
        <v/>
      </c>
    </row>
    <row r="163">
      <c r="A163" s="15">
        <f>IF(Produtos!A161="","",Produtos!A161)</f>
        <v/>
      </c>
      <c r="B163" s="15">
        <f>IF(A163="","",Produtos!B161)</f>
        <v/>
      </c>
      <c r="C163" s="15">
        <f>IF(A163="","",Produtos!C161)</f>
        <v/>
      </c>
      <c r="D163" s="16">
        <f>IF(A163="","",SUMIFS(Movimentações!$G$4:$G$2003,Movimentações!$B$4:$B$2003,A163,Movimentações!$D$4:$D$2003,"Entrada"))</f>
        <v/>
      </c>
      <c r="E163" s="16">
        <f>IF(A163="","",-SUMIFS(Movimentações!$G$4:$G$2003,Movimentações!$B$4:$B$2003,A163,Movimentações!$D$4:$D$2003,"Saída"))</f>
        <v/>
      </c>
      <c r="F163" s="16">
        <f>IF(A163="","",SUMIFS(Movimentações!$G$4:$G$2003,Movimentações!$B$4:$B$2003,A163,Movimentações!$D$4:$D$2003,"Ajuste"))</f>
        <v/>
      </c>
      <c r="G163" s="17">
        <f>IF(A163="","",D163-E163+F163)</f>
        <v/>
      </c>
      <c r="H163" s="16">
        <f>IF(A163="","",Produtos!D161)</f>
        <v/>
      </c>
      <c r="I163" s="15">
        <f>IF(A163="","",IF(G163&lt;=0,"Em falta",IF(G163&lt;=H163,"Repor","OK")))</f>
        <v/>
      </c>
      <c r="J163" s="18">
        <f>IF(A163="","",MAX(G163,0)*Produtos!E161)</f>
        <v/>
      </c>
    </row>
    <row r="164">
      <c r="A164" s="11">
        <f>IF(Produtos!A162="","",Produtos!A162)</f>
        <v/>
      </c>
      <c r="B164" s="11">
        <f>IF(A164="","",Produtos!B162)</f>
        <v/>
      </c>
      <c r="C164" s="11">
        <f>IF(A164="","",Produtos!C162)</f>
        <v/>
      </c>
      <c r="D164" s="12">
        <f>IF(A164="","",SUMIFS(Movimentações!$G$4:$G$2003,Movimentações!$B$4:$B$2003,A164,Movimentações!$D$4:$D$2003,"Entrada"))</f>
        <v/>
      </c>
      <c r="E164" s="12">
        <f>IF(A164="","",-SUMIFS(Movimentações!$G$4:$G$2003,Movimentações!$B$4:$B$2003,A164,Movimentações!$D$4:$D$2003,"Saída"))</f>
        <v/>
      </c>
      <c r="F164" s="12">
        <f>IF(A164="","",SUMIFS(Movimentações!$G$4:$G$2003,Movimentações!$B$4:$B$2003,A164,Movimentações!$D$4:$D$2003,"Ajuste"))</f>
        <v/>
      </c>
      <c r="G164" s="13">
        <f>IF(A164="","",D164-E164+F164)</f>
        <v/>
      </c>
      <c r="H164" s="12">
        <f>IF(A164="","",Produtos!D162)</f>
        <v/>
      </c>
      <c r="I164" s="11">
        <f>IF(A164="","",IF(G164&lt;=0,"Em falta",IF(G164&lt;=H164,"Repor","OK")))</f>
        <v/>
      </c>
      <c r="J164" s="14">
        <f>IF(A164="","",MAX(G164,0)*Produtos!E162)</f>
        <v/>
      </c>
    </row>
    <row r="165">
      <c r="A165" s="15">
        <f>IF(Produtos!A163="","",Produtos!A163)</f>
        <v/>
      </c>
      <c r="B165" s="15">
        <f>IF(A165="","",Produtos!B163)</f>
        <v/>
      </c>
      <c r="C165" s="15">
        <f>IF(A165="","",Produtos!C163)</f>
        <v/>
      </c>
      <c r="D165" s="16">
        <f>IF(A165="","",SUMIFS(Movimentações!$G$4:$G$2003,Movimentações!$B$4:$B$2003,A165,Movimentações!$D$4:$D$2003,"Entrada"))</f>
        <v/>
      </c>
      <c r="E165" s="16">
        <f>IF(A165="","",-SUMIFS(Movimentações!$G$4:$G$2003,Movimentações!$B$4:$B$2003,A165,Movimentações!$D$4:$D$2003,"Saída"))</f>
        <v/>
      </c>
      <c r="F165" s="16">
        <f>IF(A165="","",SUMIFS(Movimentações!$G$4:$G$2003,Movimentações!$B$4:$B$2003,A165,Movimentações!$D$4:$D$2003,"Ajuste"))</f>
        <v/>
      </c>
      <c r="G165" s="17">
        <f>IF(A165="","",D165-E165+F165)</f>
        <v/>
      </c>
      <c r="H165" s="16">
        <f>IF(A165="","",Produtos!D163)</f>
        <v/>
      </c>
      <c r="I165" s="15">
        <f>IF(A165="","",IF(G165&lt;=0,"Em falta",IF(G165&lt;=H165,"Repor","OK")))</f>
        <v/>
      </c>
      <c r="J165" s="18">
        <f>IF(A165="","",MAX(G165,0)*Produtos!E163)</f>
        <v/>
      </c>
    </row>
    <row r="166">
      <c r="A166" s="11">
        <f>IF(Produtos!A164="","",Produtos!A164)</f>
        <v/>
      </c>
      <c r="B166" s="11">
        <f>IF(A166="","",Produtos!B164)</f>
        <v/>
      </c>
      <c r="C166" s="11">
        <f>IF(A166="","",Produtos!C164)</f>
        <v/>
      </c>
      <c r="D166" s="12">
        <f>IF(A166="","",SUMIFS(Movimentações!$G$4:$G$2003,Movimentações!$B$4:$B$2003,A166,Movimentações!$D$4:$D$2003,"Entrada"))</f>
        <v/>
      </c>
      <c r="E166" s="12">
        <f>IF(A166="","",-SUMIFS(Movimentações!$G$4:$G$2003,Movimentações!$B$4:$B$2003,A166,Movimentações!$D$4:$D$2003,"Saída"))</f>
        <v/>
      </c>
      <c r="F166" s="12">
        <f>IF(A166="","",SUMIFS(Movimentações!$G$4:$G$2003,Movimentações!$B$4:$B$2003,A166,Movimentações!$D$4:$D$2003,"Ajuste"))</f>
        <v/>
      </c>
      <c r="G166" s="13">
        <f>IF(A166="","",D166-E166+F166)</f>
        <v/>
      </c>
      <c r="H166" s="12">
        <f>IF(A166="","",Produtos!D164)</f>
        <v/>
      </c>
      <c r="I166" s="11">
        <f>IF(A166="","",IF(G166&lt;=0,"Em falta",IF(G166&lt;=H166,"Repor","OK")))</f>
        <v/>
      </c>
      <c r="J166" s="14">
        <f>IF(A166="","",MAX(G166,0)*Produtos!E164)</f>
        <v/>
      </c>
    </row>
    <row r="167">
      <c r="A167" s="15">
        <f>IF(Produtos!A165="","",Produtos!A165)</f>
        <v/>
      </c>
      <c r="B167" s="15">
        <f>IF(A167="","",Produtos!B165)</f>
        <v/>
      </c>
      <c r="C167" s="15">
        <f>IF(A167="","",Produtos!C165)</f>
        <v/>
      </c>
      <c r="D167" s="16">
        <f>IF(A167="","",SUMIFS(Movimentações!$G$4:$G$2003,Movimentações!$B$4:$B$2003,A167,Movimentações!$D$4:$D$2003,"Entrada"))</f>
        <v/>
      </c>
      <c r="E167" s="16">
        <f>IF(A167="","",-SUMIFS(Movimentações!$G$4:$G$2003,Movimentações!$B$4:$B$2003,A167,Movimentações!$D$4:$D$2003,"Saída"))</f>
        <v/>
      </c>
      <c r="F167" s="16">
        <f>IF(A167="","",SUMIFS(Movimentações!$G$4:$G$2003,Movimentações!$B$4:$B$2003,A167,Movimentações!$D$4:$D$2003,"Ajuste"))</f>
        <v/>
      </c>
      <c r="G167" s="17">
        <f>IF(A167="","",D167-E167+F167)</f>
        <v/>
      </c>
      <c r="H167" s="16">
        <f>IF(A167="","",Produtos!D165)</f>
        <v/>
      </c>
      <c r="I167" s="15">
        <f>IF(A167="","",IF(G167&lt;=0,"Em falta",IF(G167&lt;=H167,"Repor","OK")))</f>
        <v/>
      </c>
      <c r="J167" s="18">
        <f>IF(A167="","",MAX(G167,0)*Produtos!E165)</f>
        <v/>
      </c>
    </row>
    <row r="168">
      <c r="A168" s="11">
        <f>IF(Produtos!A166="","",Produtos!A166)</f>
        <v/>
      </c>
      <c r="B168" s="11">
        <f>IF(A168="","",Produtos!B166)</f>
        <v/>
      </c>
      <c r="C168" s="11">
        <f>IF(A168="","",Produtos!C166)</f>
        <v/>
      </c>
      <c r="D168" s="12">
        <f>IF(A168="","",SUMIFS(Movimentações!$G$4:$G$2003,Movimentações!$B$4:$B$2003,A168,Movimentações!$D$4:$D$2003,"Entrada"))</f>
        <v/>
      </c>
      <c r="E168" s="12">
        <f>IF(A168="","",-SUMIFS(Movimentações!$G$4:$G$2003,Movimentações!$B$4:$B$2003,A168,Movimentações!$D$4:$D$2003,"Saída"))</f>
        <v/>
      </c>
      <c r="F168" s="12">
        <f>IF(A168="","",SUMIFS(Movimentações!$G$4:$G$2003,Movimentações!$B$4:$B$2003,A168,Movimentações!$D$4:$D$2003,"Ajuste"))</f>
        <v/>
      </c>
      <c r="G168" s="13">
        <f>IF(A168="","",D168-E168+F168)</f>
        <v/>
      </c>
      <c r="H168" s="12">
        <f>IF(A168="","",Produtos!D166)</f>
        <v/>
      </c>
      <c r="I168" s="11">
        <f>IF(A168="","",IF(G168&lt;=0,"Em falta",IF(G168&lt;=H168,"Repor","OK")))</f>
        <v/>
      </c>
      <c r="J168" s="14">
        <f>IF(A168="","",MAX(G168,0)*Produtos!E166)</f>
        <v/>
      </c>
    </row>
    <row r="169">
      <c r="A169" s="15">
        <f>IF(Produtos!A167="","",Produtos!A167)</f>
        <v/>
      </c>
      <c r="B169" s="15">
        <f>IF(A169="","",Produtos!B167)</f>
        <v/>
      </c>
      <c r="C169" s="15">
        <f>IF(A169="","",Produtos!C167)</f>
        <v/>
      </c>
      <c r="D169" s="16">
        <f>IF(A169="","",SUMIFS(Movimentações!$G$4:$G$2003,Movimentações!$B$4:$B$2003,A169,Movimentações!$D$4:$D$2003,"Entrada"))</f>
        <v/>
      </c>
      <c r="E169" s="16">
        <f>IF(A169="","",-SUMIFS(Movimentações!$G$4:$G$2003,Movimentações!$B$4:$B$2003,A169,Movimentações!$D$4:$D$2003,"Saída"))</f>
        <v/>
      </c>
      <c r="F169" s="16">
        <f>IF(A169="","",SUMIFS(Movimentações!$G$4:$G$2003,Movimentações!$B$4:$B$2003,A169,Movimentações!$D$4:$D$2003,"Ajuste"))</f>
        <v/>
      </c>
      <c r="G169" s="17">
        <f>IF(A169="","",D169-E169+F169)</f>
        <v/>
      </c>
      <c r="H169" s="16">
        <f>IF(A169="","",Produtos!D167)</f>
        <v/>
      </c>
      <c r="I169" s="15">
        <f>IF(A169="","",IF(G169&lt;=0,"Em falta",IF(G169&lt;=H169,"Repor","OK")))</f>
        <v/>
      </c>
      <c r="J169" s="18">
        <f>IF(A169="","",MAX(G169,0)*Produtos!E167)</f>
        <v/>
      </c>
    </row>
    <row r="170">
      <c r="A170" s="11">
        <f>IF(Produtos!A168="","",Produtos!A168)</f>
        <v/>
      </c>
      <c r="B170" s="11">
        <f>IF(A170="","",Produtos!B168)</f>
        <v/>
      </c>
      <c r="C170" s="11">
        <f>IF(A170="","",Produtos!C168)</f>
        <v/>
      </c>
      <c r="D170" s="12">
        <f>IF(A170="","",SUMIFS(Movimentações!$G$4:$G$2003,Movimentações!$B$4:$B$2003,A170,Movimentações!$D$4:$D$2003,"Entrada"))</f>
        <v/>
      </c>
      <c r="E170" s="12">
        <f>IF(A170="","",-SUMIFS(Movimentações!$G$4:$G$2003,Movimentações!$B$4:$B$2003,A170,Movimentações!$D$4:$D$2003,"Saída"))</f>
        <v/>
      </c>
      <c r="F170" s="12">
        <f>IF(A170="","",SUMIFS(Movimentações!$G$4:$G$2003,Movimentações!$B$4:$B$2003,A170,Movimentações!$D$4:$D$2003,"Ajuste"))</f>
        <v/>
      </c>
      <c r="G170" s="13">
        <f>IF(A170="","",D170-E170+F170)</f>
        <v/>
      </c>
      <c r="H170" s="12">
        <f>IF(A170="","",Produtos!D168)</f>
        <v/>
      </c>
      <c r="I170" s="11">
        <f>IF(A170="","",IF(G170&lt;=0,"Em falta",IF(G170&lt;=H170,"Repor","OK")))</f>
        <v/>
      </c>
      <c r="J170" s="14">
        <f>IF(A170="","",MAX(G170,0)*Produtos!E168)</f>
        <v/>
      </c>
    </row>
    <row r="171">
      <c r="A171" s="15">
        <f>IF(Produtos!A169="","",Produtos!A169)</f>
        <v/>
      </c>
      <c r="B171" s="15">
        <f>IF(A171="","",Produtos!B169)</f>
        <v/>
      </c>
      <c r="C171" s="15">
        <f>IF(A171="","",Produtos!C169)</f>
        <v/>
      </c>
      <c r="D171" s="16">
        <f>IF(A171="","",SUMIFS(Movimentações!$G$4:$G$2003,Movimentações!$B$4:$B$2003,A171,Movimentações!$D$4:$D$2003,"Entrada"))</f>
        <v/>
      </c>
      <c r="E171" s="16">
        <f>IF(A171="","",-SUMIFS(Movimentações!$G$4:$G$2003,Movimentações!$B$4:$B$2003,A171,Movimentações!$D$4:$D$2003,"Saída"))</f>
        <v/>
      </c>
      <c r="F171" s="16">
        <f>IF(A171="","",SUMIFS(Movimentações!$G$4:$G$2003,Movimentações!$B$4:$B$2003,A171,Movimentações!$D$4:$D$2003,"Ajuste"))</f>
        <v/>
      </c>
      <c r="G171" s="17">
        <f>IF(A171="","",D171-E171+F171)</f>
        <v/>
      </c>
      <c r="H171" s="16">
        <f>IF(A171="","",Produtos!D169)</f>
        <v/>
      </c>
      <c r="I171" s="15">
        <f>IF(A171="","",IF(G171&lt;=0,"Em falta",IF(G171&lt;=H171,"Repor","OK")))</f>
        <v/>
      </c>
      <c r="J171" s="18">
        <f>IF(A171="","",MAX(G171,0)*Produtos!E169)</f>
        <v/>
      </c>
    </row>
    <row r="172">
      <c r="A172" s="11">
        <f>IF(Produtos!A170="","",Produtos!A170)</f>
        <v/>
      </c>
      <c r="B172" s="11">
        <f>IF(A172="","",Produtos!B170)</f>
        <v/>
      </c>
      <c r="C172" s="11">
        <f>IF(A172="","",Produtos!C170)</f>
        <v/>
      </c>
      <c r="D172" s="12">
        <f>IF(A172="","",SUMIFS(Movimentações!$G$4:$G$2003,Movimentações!$B$4:$B$2003,A172,Movimentações!$D$4:$D$2003,"Entrada"))</f>
        <v/>
      </c>
      <c r="E172" s="12">
        <f>IF(A172="","",-SUMIFS(Movimentações!$G$4:$G$2003,Movimentações!$B$4:$B$2003,A172,Movimentações!$D$4:$D$2003,"Saída"))</f>
        <v/>
      </c>
      <c r="F172" s="12">
        <f>IF(A172="","",SUMIFS(Movimentações!$G$4:$G$2003,Movimentações!$B$4:$B$2003,A172,Movimentações!$D$4:$D$2003,"Ajuste"))</f>
        <v/>
      </c>
      <c r="G172" s="13">
        <f>IF(A172="","",D172-E172+F172)</f>
        <v/>
      </c>
      <c r="H172" s="12">
        <f>IF(A172="","",Produtos!D170)</f>
        <v/>
      </c>
      <c r="I172" s="11">
        <f>IF(A172="","",IF(G172&lt;=0,"Em falta",IF(G172&lt;=H172,"Repor","OK")))</f>
        <v/>
      </c>
      <c r="J172" s="14">
        <f>IF(A172="","",MAX(G172,0)*Produtos!E170)</f>
        <v/>
      </c>
    </row>
    <row r="173">
      <c r="A173" s="15">
        <f>IF(Produtos!A171="","",Produtos!A171)</f>
        <v/>
      </c>
      <c r="B173" s="15">
        <f>IF(A173="","",Produtos!B171)</f>
        <v/>
      </c>
      <c r="C173" s="15">
        <f>IF(A173="","",Produtos!C171)</f>
        <v/>
      </c>
      <c r="D173" s="16">
        <f>IF(A173="","",SUMIFS(Movimentações!$G$4:$G$2003,Movimentações!$B$4:$B$2003,A173,Movimentações!$D$4:$D$2003,"Entrada"))</f>
        <v/>
      </c>
      <c r="E173" s="16">
        <f>IF(A173="","",-SUMIFS(Movimentações!$G$4:$G$2003,Movimentações!$B$4:$B$2003,A173,Movimentações!$D$4:$D$2003,"Saída"))</f>
        <v/>
      </c>
      <c r="F173" s="16">
        <f>IF(A173="","",SUMIFS(Movimentações!$G$4:$G$2003,Movimentações!$B$4:$B$2003,A173,Movimentações!$D$4:$D$2003,"Ajuste"))</f>
        <v/>
      </c>
      <c r="G173" s="17">
        <f>IF(A173="","",D173-E173+F173)</f>
        <v/>
      </c>
      <c r="H173" s="16">
        <f>IF(A173="","",Produtos!D171)</f>
        <v/>
      </c>
      <c r="I173" s="15">
        <f>IF(A173="","",IF(G173&lt;=0,"Em falta",IF(G173&lt;=H173,"Repor","OK")))</f>
        <v/>
      </c>
      <c r="J173" s="18">
        <f>IF(A173="","",MAX(G173,0)*Produtos!E171)</f>
        <v/>
      </c>
    </row>
    <row r="174">
      <c r="A174" s="11">
        <f>IF(Produtos!A172="","",Produtos!A172)</f>
        <v/>
      </c>
      <c r="B174" s="11">
        <f>IF(A174="","",Produtos!B172)</f>
        <v/>
      </c>
      <c r="C174" s="11">
        <f>IF(A174="","",Produtos!C172)</f>
        <v/>
      </c>
      <c r="D174" s="12">
        <f>IF(A174="","",SUMIFS(Movimentações!$G$4:$G$2003,Movimentações!$B$4:$B$2003,A174,Movimentações!$D$4:$D$2003,"Entrada"))</f>
        <v/>
      </c>
      <c r="E174" s="12">
        <f>IF(A174="","",-SUMIFS(Movimentações!$G$4:$G$2003,Movimentações!$B$4:$B$2003,A174,Movimentações!$D$4:$D$2003,"Saída"))</f>
        <v/>
      </c>
      <c r="F174" s="12">
        <f>IF(A174="","",SUMIFS(Movimentações!$G$4:$G$2003,Movimentações!$B$4:$B$2003,A174,Movimentações!$D$4:$D$2003,"Ajuste"))</f>
        <v/>
      </c>
      <c r="G174" s="13">
        <f>IF(A174="","",D174-E174+F174)</f>
        <v/>
      </c>
      <c r="H174" s="12">
        <f>IF(A174="","",Produtos!D172)</f>
        <v/>
      </c>
      <c r="I174" s="11">
        <f>IF(A174="","",IF(G174&lt;=0,"Em falta",IF(G174&lt;=H174,"Repor","OK")))</f>
        <v/>
      </c>
      <c r="J174" s="14">
        <f>IF(A174="","",MAX(G174,0)*Produtos!E172)</f>
        <v/>
      </c>
    </row>
    <row r="175">
      <c r="A175" s="15">
        <f>IF(Produtos!A173="","",Produtos!A173)</f>
        <v/>
      </c>
      <c r="B175" s="15">
        <f>IF(A175="","",Produtos!B173)</f>
        <v/>
      </c>
      <c r="C175" s="15">
        <f>IF(A175="","",Produtos!C173)</f>
        <v/>
      </c>
      <c r="D175" s="16">
        <f>IF(A175="","",SUMIFS(Movimentações!$G$4:$G$2003,Movimentações!$B$4:$B$2003,A175,Movimentações!$D$4:$D$2003,"Entrada"))</f>
        <v/>
      </c>
      <c r="E175" s="16">
        <f>IF(A175="","",-SUMIFS(Movimentações!$G$4:$G$2003,Movimentações!$B$4:$B$2003,A175,Movimentações!$D$4:$D$2003,"Saída"))</f>
        <v/>
      </c>
      <c r="F175" s="16">
        <f>IF(A175="","",SUMIFS(Movimentações!$G$4:$G$2003,Movimentações!$B$4:$B$2003,A175,Movimentações!$D$4:$D$2003,"Ajuste"))</f>
        <v/>
      </c>
      <c r="G175" s="17">
        <f>IF(A175="","",D175-E175+F175)</f>
        <v/>
      </c>
      <c r="H175" s="16">
        <f>IF(A175="","",Produtos!D173)</f>
        <v/>
      </c>
      <c r="I175" s="15">
        <f>IF(A175="","",IF(G175&lt;=0,"Em falta",IF(G175&lt;=H175,"Repor","OK")))</f>
        <v/>
      </c>
      <c r="J175" s="18">
        <f>IF(A175="","",MAX(G175,0)*Produtos!E173)</f>
        <v/>
      </c>
    </row>
    <row r="176">
      <c r="A176" s="11">
        <f>IF(Produtos!A174="","",Produtos!A174)</f>
        <v/>
      </c>
      <c r="B176" s="11">
        <f>IF(A176="","",Produtos!B174)</f>
        <v/>
      </c>
      <c r="C176" s="11">
        <f>IF(A176="","",Produtos!C174)</f>
        <v/>
      </c>
      <c r="D176" s="12">
        <f>IF(A176="","",SUMIFS(Movimentações!$G$4:$G$2003,Movimentações!$B$4:$B$2003,A176,Movimentações!$D$4:$D$2003,"Entrada"))</f>
        <v/>
      </c>
      <c r="E176" s="12">
        <f>IF(A176="","",-SUMIFS(Movimentações!$G$4:$G$2003,Movimentações!$B$4:$B$2003,A176,Movimentações!$D$4:$D$2003,"Saída"))</f>
        <v/>
      </c>
      <c r="F176" s="12">
        <f>IF(A176="","",SUMIFS(Movimentações!$G$4:$G$2003,Movimentações!$B$4:$B$2003,A176,Movimentações!$D$4:$D$2003,"Ajuste"))</f>
        <v/>
      </c>
      <c r="G176" s="13">
        <f>IF(A176="","",D176-E176+F176)</f>
        <v/>
      </c>
      <c r="H176" s="12">
        <f>IF(A176="","",Produtos!D174)</f>
        <v/>
      </c>
      <c r="I176" s="11">
        <f>IF(A176="","",IF(G176&lt;=0,"Em falta",IF(G176&lt;=H176,"Repor","OK")))</f>
        <v/>
      </c>
      <c r="J176" s="14">
        <f>IF(A176="","",MAX(G176,0)*Produtos!E174)</f>
        <v/>
      </c>
    </row>
    <row r="177">
      <c r="A177" s="15">
        <f>IF(Produtos!A175="","",Produtos!A175)</f>
        <v/>
      </c>
      <c r="B177" s="15">
        <f>IF(A177="","",Produtos!B175)</f>
        <v/>
      </c>
      <c r="C177" s="15">
        <f>IF(A177="","",Produtos!C175)</f>
        <v/>
      </c>
      <c r="D177" s="16">
        <f>IF(A177="","",SUMIFS(Movimentações!$G$4:$G$2003,Movimentações!$B$4:$B$2003,A177,Movimentações!$D$4:$D$2003,"Entrada"))</f>
        <v/>
      </c>
      <c r="E177" s="16">
        <f>IF(A177="","",-SUMIFS(Movimentações!$G$4:$G$2003,Movimentações!$B$4:$B$2003,A177,Movimentações!$D$4:$D$2003,"Saída"))</f>
        <v/>
      </c>
      <c r="F177" s="16">
        <f>IF(A177="","",SUMIFS(Movimentações!$G$4:$G$2003,Movimentações!$B$4:$B$2003,A177,Movimentações!$D$4:$D$2003,"Ajuste"))</f>
        <v/>
      </c>
      <c r="G177" s="17">
        <f>IF(A177="","",D177-E177+F177)</f>
        <v/>
      </c>
      <c r="H177" s="16">
        <f>IF(A177="","",Produtos!D175)</f>
        <v/>
      </c>
      <c r="I177" s="15">
        <f>IF(A177="","",IF(G177&lt;=0,"Em falta",IF(G177&lt;=H177,"Repor","OK")))</f>
        <v/>
      </c>
      <c r="J177" s="18">
        <f>IF(A177="","",MAX(G177,0)*Produtos!E175)</f>
        <v/>
      </c>
    </row>
    <row r="178">
      <c r="A178" s="11">
        <f>IF(Produtos!A176="","",Produtos!A176)</f>
        <v/>
      </c>
      <c r="B178" s="11">
        <f>IF(A178="","",Produtos!B176)</f>
        <v/>
      </c>
      <c r="C178" s="11">
        <f>IF(A178="","",Produtos!C176)</f>
        <v/>
      </c>
      <c r="D178" s="12">
        <f>IF(A178="","",SUMIFS(Movimentações!$G$4:$G$2003,Movimentações!$B$4:$B$2003,A178,Movimentações!$D$4:$D$2003,"Entrada"))</f>
        <v/>
      </c>
      <c r="E178" s="12">
        <f>IF(A178="","",-SUMIFS(Movimentações!$G$4:$G$2003,Movimentações!$B$4:$B$2003,A178,Movimentações!$D$4:$D$2003,"Saída"))</f>
        <v/>
      </c>
      <c r="F178" s="12">
        <f>IF(A178="","",SUMIFS(Movimentações!$G$4:$G$2003,Movimentações!$B$4:$B$2003,A178,Movimentações!$D$4:$D$2003,"Ajuste"))</f>
        <v/>
      </c>
      <c r="G178" s="13">
        <f>IF(A178="","",D178-E178+F178)</f>
        <v/>
      </c>
      <c r="H178" s="12">
        <f>IF(A178="","",Produtos!D176)</f>
        <v/>
      </c>
      <c r="I178" s="11">
        <f>IF(A178="","",IF(G178&lt;=0,"Em falta",IF(G178&lt;=H178,"Repor","OK")))</f>
        <v/>
      </c>
      <c r="J178" s="14">
        <f>IF(A178="","",MAX(G178,0)*Produtos!E176)</f>
        <v/>
      </c>
    </row>
    <row r="179">
      <c r="A179" s="15">
        <f>IF(Produtos!A177="","",Produtos!A177)</f>
        <v/>
      </c>
      <c r="B179" s="15">
        <f>IF(A179="","",Produtos!B177)</f>
        <v/>
      </c>
      <c r="C179" s="15">
        <f>IF(A179="","",Produtos!C177)</f>
        <v/>
      </c>
      <c r="D179" s="16">
        <f>IF(A179="","",SUMIFS(Movimentações!$G$4:$G$2003,Movimentações!$B$4:$B$2003,A179,Movimentações!$D$4:$D$2003,"Entrada"))</f>
        <v/>
      </c>
      <c r="E179" s="16">
        <f>IF(A179="","",-SUMIFS(Movimentações!$G$4:$G$2003,Movimentações!$B$4:$B$2003,A179,Movimentações!$D$4:$D$2003,"Saída"))</f>
        <v/>
      </c>
      <c r="F179" s="16">
        <f>IF(A179="","",SUMIFS(Movimentações!$G$4:$G$2003,Movimentações!$B$4:$B$2003,A179,Movimentações!$D$4:$D$2003,"Ajuste"))</f>
        <v/>
      </c>
      <c r="G179" s="17">
        <f>IF(A179="","",D179-E179+F179)</f>
        <v/>
      </c>
      <c r="H179" s="16">
        <f>IF(A179="","",Produtos!D177)</f>
        <v/>
      </c>
      <c r="I179" s="15">
        <f>IF(A179="","",IF(G179&lt;=0,"Em falta",IF(G179&lt;=H179,"Repor","OK")))</f>
        <v/>
      </c>
      <c r="J179" s="18">
        <f>IF(A179="","",MAX(G179,0)*Produtos!E177)</f>
        <v/>
      </c>
    </row>
    <row r="180">
      <c r="A180" s="11">
        <f>IF(Produtos!A178="","",Produtos!A178)</f>
        <v/>
      </c>
      <c r="B180" s="11">
        <f>IF(A180="","",Produtos!B178)</f>
        <v/>
      </c>
      <c r="C180" s="11">
        <f>IF(A180="","",Produtos!C178)</f>
        <v/>
      </c>
      <c r="D180" s="12">
        <f>IF(A180="","",SUMIFS(Movimentações!$G$4:$G$2003,Movimentações!$B$4:$B$2003,A180,Movimentações!$D$4:$D$2003,"Entrada"))</f>
        <v/>
      </c>
      <c r="E180" s="12">
        <f>IF(A180="","",-SUMIFS(Movimentações!$G$4:$G$2003,Movimentações!$B$4:$B$2003,A180,Movimentações!$D$4:$D$2003,"Saída"))</f>
        <v/>
      </c>
      <c r="F180" s="12">
        <f>IF(A180="","",SUMIFS(Movimentações!$G$4:$G$2003,Movimentações!$B$4:$B$2003,A180,Movimentações!$D$4:$D$2003,"Ajuste"))</f>
        <v/>
      </c>
      <c r="G180" s="13">
        <f>IF(A180="","",D180-E180+F180)</f>
        <v/>
      </c>
      <c r="H180" s="12">
        <f>IF(A180="","",Produtos!D178)</f>
        <v/>
      </c>
      <c r="I180" s="11">
        <f>IF(A180="","",IF(G180&lt;=0,"Em falta",IF(G180&lt;=H180,"Repor","OK")))</f>
        <v/>
      </c>
      <c r="J180" s="14">
        <f>IF(A180="","",MAX(G180,0)*Produtos!E178)</f>
        <v/>
      </c>
    </row>
    <row r="181">
      <c r="A181" s="15">
        <f>IF(Produtos!A179="","",Produtos!A179)</f>
        <v/>
      </c>
      <c r="B181" s="15">
        <f>IF(A181="","",Produtos!B179)</f>
        <v/>
      </c>
      <c r="C181" s="15">
        <f>IF(A181="","",Produtos!C179)</f>
        <v/>
      </c>
      <c r="D181" s="16">
        <f>IF(A181="","",SUMIFS(Movimentações!$G$4:$G$2003,Movimentações!$B$4:$B$2003,A181,Movimentações!$D$4:$D$2003,"Entrada"))</f>
        <v/>
      </c>
      <c r="E181" s="16">
        <f>IF(A181="","",-SUMIFS(Movimentações!$G$4:$G$2003,Movimentações!$B$4:$B$2003,A181,Movimentações!$D$4:$D$2003,"Saída"))</f>
        <v/>
      </c>
      <c r="F181" s="16">
        <f>IF(A181="","",SUMIFS(Movimentações!$G$4:$G$2003,Movimentações!$B$4:$B$2003,A181,Movimentações!$D$4:$D$2003,"Ajuste"))</f>
        <v/>
      </c>
      <c r="G181" s="17">
        <f>IF(A181="","",D181-E181+F181)</f>
        <v/>
      </c>
      <c r="H181" s="16">
        <f>IF(A181="","",Produtos!D179)</f>
        <v/>
      </c>
      <c r="I181" s="15">
        <f>IF(A181="","",IF(G181&lt;=0,"Em falta",IF(G181&lt;=H181,"Repor","OK")))</f>
        <v/>
      </c>
      <c r="J181" s="18">
        <f>IF(A181="","",MAX(G181,0)*Produtos!E179)</f>
        <v/>
      </c>
    </row>
    <row r="182">
      <c r="A182" s="11">
        <f>IF(Produtos!A180="","",Produtos!A180)</f>
        <v/>
      </c>
      <c r="B182" s="11">
        <f>IF(A182="","",Produtos!B180)</f>
        <v/>
      </c>
      <c r="C182" s="11">
        <f>IF(A182="","",Produtos!C180)</f>
        <v/>
      </c>
      <c r="D182" s="12">
        <f>IF(A182="","",SUMIFS(Movimentações!$G$4:$G$2003,Movimentações!$B$4:$B$2003,A182,Movimentações!$D$4:$D$2003,"Entrada"))</f>
        <v/>
      </c>
      <c r="E182" s="12">
        <f>IF(A182="","",-SUMIFS(Movimentações!$G$4:$G$2003,Movimentações!$B$4:$B$2003,A182,Movimentações!$D$4:$D$2003,"Saída"))</f>
        <v/>
      </c>
      <c r="F182" s="12">
        <f>IF(A182="","",SUMIFS(Movimentações!$G$4:$G$2003,Movimentações!$B$4:$B$2003,A182,Movimentações!$D$4:$D$2003,"Ajuste"))</f>
        <v/>
      </c>
      <c r="G182" s="13">
        <f>IF(A182="","",D182-E182+F182)</f>
        <v/>
      </c>
      <c r="H182" s="12">
        <f>IF(A182="","",Produtos!D180)</f>
        <v/>
      </c>
      <c r="I182" s="11">
        <f>IF(A182="","",IF(G182&lt;=0,"Em falta",IF(G182&lt;=H182,"Repor","OK")))</f>
        <v/>
      </c>
      <c r="J182" s="14">
        <f>IF(A182="","",MAX(G182,0)*Produtos!E180)</f>
        <v/>
      </c>
    </row>
    <row r="183">
      <c r="A183" s="15">
        <f>IF(Produtos!A181="","",Produtos!A181)</f>
        <v/>
      </c>
      <c r="B183" s="15">
        <f>IF(A183="","",Produtos!B181)</f>
        <v/>
      </c>
      <c r="C183" s="15">
        <f>IF(A183="","",Produtos!C181)</f>
        <v/>
      </c>
      <c r="D183" s="16">
        <f>IF(A183="","",SUMIFS(Movimentações!$G$4:$G$2003,Movimentações!$B$4:$B$2003,A183,Movimentações!$D$4:$D$2003,"Entrada"))</f>
        <v/>
      </c>
      <c r="E183" s="16">
        <f>IF(A183="","",-SUMIFS(Movimentações!$G$4:$G$2003,Movimentações!$B$4:$B$2003,A183,Movimentações!$D$4:$D$2003,"Saída"))</f>
        <v/>
      </c>
      <c r="F183" s="16">
        <f>IF(A183="","",SUMIFS(Movimentações!$G$4:$G$2003,Movimentações!$B$4:$B$2003,A183,Movimentações!$D$4:$D$2003,"Ajuste"))</f>
        <v/>
      </c>
      <c r="G183" s="17">
        <f>IF(A183="","",D183-E183+F183)</f>
        <v/>
      </c>
      <c r="H183" s="16">
        <f>IF(A183="","",Produtos!D181)</f>
        <v/>
      </c>
      <c r="I183" s="15">
        <f>IF(A183="","",IF(G183&lt;=0,"Em falta",IF(G183&lt;=H183,"Repor","OK")))</f>
        <v/>
      </c>
      <c r="J183" s="18">
        <f>IF(A183="","",MAX(G183,0)*Produtos!E181)</f>
        <v/>
      </c>
    </row>
    <row r="184">
      <c r="A184" s="11">
        <f>IF(Produtos!A182="","",Produtos!A182)</f>
        <v/>
      </c>
      <c r="B184" s="11">
        <f>IF(A184="","",Produtos!B182)</f>
        <v/>
      </c>
      <c r="C184" s="11">
        <f>IF(A184="","",Produtos!C182)</f>
        <v/>
      </c>
      <c r="D184" s="12">
        <f>IF(A184="","",SUMIFS(Movimentações!$G$4:$G$2003,Movimentações!$B$4:$B$2003,A184,Movimentações!$D$4:$D$2003,"Entrada"))</f>
        <v/>
      </c>
      <c r="E184" s="12">
        <f>IF(A184="","",-SUMIFS(Movimentações!$G$4:$G$2003,Movimentações!$B$4:$B$2003,A184,Movimentações!$D$4:$D$2003,"Saída"))</f>
        <v/>
      </c>
      <c r="F184" s="12">
        <f>IF(A184="","",SUMIFS(Movimentações!$G$4:$G$2003,Movimentações!$B$4:$B$2003,A184,Movimentações!$D$4:$D$2003,"Ajuste"))</f>
        <v/>
      </c>
      <c r="G184" s="13">
        <f>IF(A184="","",D184-E184+F184)</f>
        <v/>
      </c>
      <c r="H184" s="12">
        <f>IF(A184="","",Produtos!D182)</f>
        <v/>
      </c>
      <c r="I184" s="11">
        <f>IF(A184="","",IF(G184&lt;=0,"Em falta",IF(G184&lt;=H184,"Repor","OK")))</f>
        <v/>
      </c>
      <c r="J184" s="14">
        <f>IF(A184="","",MAX(G184,0)*Produtos!E182)</f>
        <v/>
      </c>
    </row>
    <row r="185">
      <c r="A185" s="15">
        <f>IF(Produtos!A183="","",Produtos!A183)</f>
        <v/>
      </c>
      <c r="B185" s="15">
        <f>IF(A185="","",Produtos!B183)</f>
        <v/>
      </c>
      <c r="C185" s="15">
        <f>IF(A185="","",Produtos!C183)</f>
        <v/>
      </c>
      <c r="D185" s="16">
        <f>IF(A185="","",SUMIFS(Movimentações!$G$4:$G$2003,Movimentações!$B$4:$B$2003,A185,Movimentações!$D$4:$D$2003,"Entrada"))</f>
        <v/>
      </c>
      <c r="E185" s="16">
        <f>IF(A185="","",-SUMIFS(Movimentações!$G$4:$G$2003,Movimentações!$B$4:$B$2003,A185,Movimentações!$D$4:$D$2003,"Saída"))</f>
        <v/>
      </c>
      <c r="F185" s="16">
        <f>IF(A185="","",SUMIFS(Movimentações!$G$4:$G$2003,Movimentações!$B$4:$B$2003,A185,Movimentações!$D$4:$D$2003,"Ajuste"))</f>
        <v/>
      </c>
      <c r="G185" s="17">
        <f>IF(A185="","",D185-E185+F185)</f>
        <v/>
      </c>
      <c r="H185" s="16">
        <f>IF(A185="","",Produtos!D183)</f>
        <v/>
      </c>
      <c r="I185" s="15">
        <f>IF(A185="","",IF(G185&lt;=0,"Em falta",IF(G185&lt;=H185,"Repor","OK")))</f>
        <v/>
      </c>
      <c r="J185" s="18">
        <f>IF(A185="","",MAX(G185,0)*Produtos!E183)</f>
        <v/>
      </c>
    </row>
    <row r="186">
      <c r="A186" s="11">
        <f>IF(Produtos!A184="","",Produtos!A184)</f>
        <v/>
      </c>
      <c r="B186" s="11">
        <f>IF(A186="","",Produtos!B184)</f>
        <v/>
      </c>
      <c r="C186" s="11">
        <f>IF(A186="","",Produtos!C184)</f>
        <v/>
      </c>
      <c r="D186" s="12">
        <f>IF(A186="","",SUMIFS(Movimentações!$G$4:$G$2003,Movimentações!$B$4:$B$2003,A186,Movimentações!$D$4:$D$2003,"Entrada"))</f>
        <v/>
      </c>
      <c r="E186" s="12">
        <f>IF(A186="","",-SUMIFS(Movimentações!$G$4:$G$2003,Movimentações!$B$4:$B$2003,A186,Movimentações!$D$4:$D$2003,"Saída"))</f>
        <v/>
      </c>
      <c r="F186" s="12">
        <f>IF(A186="","",SUMIFS(Movimentações!$G$4:$G$2003,Movimentações!$B$4:$B$2003,A186,Movimentações!$D$4:$D$2003,"Ajuste"))</f>
        <v/>
      </c>
      <c r="G186" s="13">
        <f>IF(A186="","",D186-E186+F186)</f>
        <v/>
      </c>
      <c r="H186" s="12">
        <f>IF(A186="","",Produtos!D184)</f>
        <v/>
      </c>
      <c r="I186" s="11">
        <f>IF(A186="","",IF(G186&lt;=0,"Em falta",IF(G186&lt;=H186,"Repor","OK")))</f>
        <v/>
      </c>
      <c r="J186" s="14">
        <f>IF(A186="","",MAX(G186,0)*Produtos!E184)</f>
        <v/>
      </c>
    </row>
    <row r="187">
      <c r="A187" s="15">
        <f>IF(Produtos!A185="","",Produtos!A185)</f>
        <v/>
      </c>
      <c r="B187" s="15">
        <f>IF(A187="","",Produtos!B185)</f>
        <v/>
      </c>
      <c r="C187" s="15">
        <f>IF(A187="","",Produtos!C185)</f>
        <v/>
      </c>
      <c r="D187" s="16">
        <f>IF(A187="","",SUMIFS(Movimentações!$G$4:$G$2003,Movimentações!$B$4:$B$2003,A187,Movimentações!$D$4:$D$2003,"Entrada"))</f>
        <v/>
      </c>
      <c r="E187" s="16">
        <f>IF(A187="","",-SUMIFS(Movimentações!$G$4:$G$2003,Movimentações!$B$4:$B$2003,A187,Movimentações!$D$4:$D$2003,"Saída"))</f>
        <v/>
      </c>
      <c r="F187" s="16">
        <f>IF(A187="","",SUMIFS(Movimentações!$G$4:$G$2003,Movimentações!$B$4:$B$2003,A187,Movimentações!$D$4:$D$2003,"Ajuste"))</f>
        <v/>
      </c>
      <c r="G187" s="17">
        <f>IF(A187="","",D187-E187+F187)</f>
        <v/>
      </c>
      <c r="H187" s="16">
        <f>IF(A187="","",Produtos!D185)</f>
        <v/>
      </c>
      <c r="I187" s="15">
        <f>IF(A187="","",IF(G187&lt;=0,"Em falta",IF(G187&lt;=H187,"Repor","OK")))</f>
        <v/>
      </c>
      <c r="J187" s="18">
        <f>IF(A187="","",MAX(G187,0)*Produtos!E185)</f>
        <v/>
      </c>
    </row>
    <row r="188">
      <c r="A188" s="11">
        <f>IF(Produtos!A186="","",Produtos!A186)</f>
        <v/>
      </c>
      <c r="B188" s="11">
        <f>IF(A188="","",Produtos!B186)</f>
        <v/>
      </c>
      <c r="C188" s="11">
        <f>IF(A188="","",Produtos!C186)</f>
        <v/>
      </c>
      <c r="D188" s="12">
        <f>IF(A188="","",SUMIFS(Movimentações!$G$4:$G$2003,Movimentações!$B$4:$B$2003,A188,Movimentações!$D$4:$D$2003,"Entrada"))</f>
        <v/>
      </c>
      <c r="E188" s="12">
        <f>IF(A188="","",-SUMIFS(Movimentações!$G$4:$G$2003,Movimentações!$B$4:$B$2003,A188,Movimentações!$D$4:$D$2003,"Saída"))</f>
        <v/>
      </c>
      <c r="F188" s="12">
        <f>IF(A188="","",SUMIFS(Movimentações!$G$4:$G$2003,Movimentações!$B$4:$B$2003,A188,Movimentações!$D$4:$D$2003,"Ajuste"))</f>
        <v/>
      </c>
      <c r="G188" s="13">
        <f>IF(A188="","",D188-E188+F188)</f>
        <v/>
      </c>
      <c r="H188" s="12">
        <f>IF(A188="","",Produtos!D186)</f>
        <v/>
      </c>
      <c r="I188" s="11">
        <f>IF(A188="","",IF(G188&lt;=0,"Em falta",IF(G188&lt;=H188,"Repor","OK")))</f>
        <v/>
      </c>
      <c r="J188" s="14">
        <f>IF(A188="","",MAX(G188,0)*Produtos!E186)</f>
        <v/>
      </c>
    </row>
    <row r="189">
      <c r="A189" s="15">
        <f>IF(Produtos!A187="","",Produtos!A187)</f>
        <v/>
      </c>
      <c r="B189" s="15">
        <f>IF(A189="","",Produtos!B187)</f>
        <v/>
      </c>
      <c r="C189" s="15">
        <f>IF(A189="","",Produtos!C187)</f>
        <v/>
      </c>
      <c r="D189" s="16">
        <f>IF(A189="","",SUMIFS(Movimentações!$G$4:$G$2003,Movimentações!$B$4:$B$2003,A189,Movimentações!$D$4:$D$2003,"Entrada"))</f>
        <v/>
      </c>
      <c r="E189" s="16">
        <f>IF(A189="","",-SUMIFS(Movimentações!$G$4:$G$2003,Movimentações!$B$4:$B$2003,A189,Movimentações!$D$4:$D$2003,"Saída"))</f>
        <v/>
      </c>
      <c r="F189" s="16">
        <f>IF(A189="","",SUMIFS(Movimentações!$G$4:$G$2003,Movimentações!$B$4:$B$2003,A189,Movimentações!$D$4:$D$2003,"Ajuste"))</f>
        <v/>
      </c>
      <c r="G189" s="17">
        <f>IF(A189="","",D189-E189+F189)</f>
        <v/>
      </c>
      <c r="H189" s="16">
        <f>IF(A189="","",Produtos!D187)</f>
        <v/>
      </c>
      <c r="I189" s="15">
        <f>IF(A189="","",IF(G189&lt;=0,"Em falta",IF(G189&lt;=H189,"Repor","OK")))</f>
        <v/>
      </c>
      <c r="J189" s="18">
        <f>IF(A189="","",MAX(G189,0)*Produtos!E187)</f>
        <v/>
      </c>
    </row>
    <row r="190">
      <c r="A190" s="11">
        <f>IF(Produtos!A188="","",Produtos!A188)</f>
        <v/>
      </c>
      <c r="B190" s="11">
        <f>IF(A190="","",Produtos!B188)</f>
        <v/>
      </c>
      <c r="C190" s="11">
        <f>IF(A190="","",Produtos!C188)</f>
        <v/>
      </c>
      <c r="D190" s="12">
        <f>IF(A190="","",SUMIFS(Movimentações!$G$4:$G$2003,Movimentações!$B$4:$B$2003,A190,Movimentações!$D$4:$D$2003,"Entrada"))</f>
        <v/>
      </c>
      <c r="E190" s="12">
        <f>IF(A190="","",-SUMIFS(Movimentações!$G$4:$G$2003,Movimentações!$B$4:$B$2003,A190,Movimentações!$D$4:$D$2003,"Saída"))</f>
        <v/>
      </c>
      <c r="F190" s="12">
        <f>IF(A190="","",SUMIFS(Movimentações!$G$4:$G$2003,Movimentações!$B$4:$B$2003,A190,Movimentações!$D$4:$D$2003,"Ajuste"))</f>
        <v/>
      </c>
      <c r="G190" s="13">
        <f>IF(A190="","",D190-E190+F190)</f>
        <v/>
      </c>
      <c r="H190" s="12">
        <f>IF(A190="","",Produtos!D188)</f>
        <v/>
      </c>
      <c r="I190" s="11">
        <f>IF(A190="","",IF(G190&lt;=0,"Em falta",IF(G190&lt;=H190,"Repor","OK")))</f>
        <v/>
      </c>
      <c r="J190" s="14">
        <f>IF(A190="","",MAX(G190,0)*Produtos!E188)</f>
        <v/>
      </c>
    </row>
    <row r="191">
      <c r="A191" s="15">
        <f>IF(Produtos!A189="","",Produtos!A189)</f>
        <v/>
      </c>
      <c r="B191" s="15">
        <f>IF(A191="","",Produtos!B189)</f>
        <v/>
      </c>
      <c r="C191" s="15">
        <f>IF(A191="","",Produtos!C189)</f>
        <v/>
      </c>
      <c r="D191" s="16">
        <f>IF(A191="","",SUMIFS(Movimentações!$G$4:$G$2003,Movimentações!$B$4:$B$2003,A191,Movimentações!$D$4:$D$2003,"Entrada"))</f>
        <v/>
      </c>
      <c r="E191" s="16">
        <f>IF(A191="","",-SUMIFS(Movimentações!$G$4:$G$2003,Movimentações!$B$4:$B$2003,A191,Movimentações!$D$4:$D$2003,"Saída"))</f>
        <v/>
      </c>
      <c r="F191" s="16">
        <f>IF(A191="","",SUMIFS(Movimentações!$G$4:$G$2003,Movimentações!$B$4:$B$2003,A191,Movimentações!$D$4:$D$2003,"Ajuste"))</f>
        <v/>
      </c>
      <c r="G191" s="17">
        <f>IF(A191="","",D191-E191+F191)</f>
        <v/>
      </c>
      <c r="H191" s="16">
        <f>IF(A191="","",Produtos!D189)</f>
        <v/>
      </c>
      <c r="I191" s="15">
        <f>IF(A191="","",IF(G191&lt;=0,"Em falta",IF(G191&lt;=H191,"Repor","OK")))</f>
        <v/>
      </c>
      <c r="J191" s="18">
        <f>IF(A191="","",MAX(G191,0)*Produtos!E189)</f>
        <v/>
      </c>
    </row>
    <row r="192">
      <c r="A192" s="11">
        <f>IF(Produtos!A190="","",Produtos!A190)</f>
        <v/>
      </c>
      <c r="B192" s="11">
        <f>IF(A192="","",Produtos!B190)</f>
        <v/>
      </c>
      <c r="C192" s="11">
        <f>IF(A192="","",Produtos!C190)</f>
        <v/>
      </c>
      <c r="D192" s="12">
        <f>IF(A192="","",SUMIFS(Movimentações!$G$4:$G$2003,Movimentações!$B$4:$B$2003,A192,Movimentações!$D$4:$D$2003,"Entrada"))</f>
        <v/>
      </c>
      <c r="E192" s="12">
        <f>IF(A192="","",-SUMIFS(Movimentações!$G$4:$G$2003,Movimentações!$B$4:$B$2003,A192,Movimentações!$D$4:$D$2003,"Saída"))</f>
        <v/>
      </c>
      <c r="F192" s="12">
        <f>IF(A192="","",SUMIFS(Movimentações!$G$4:$G$2003,Movimentações!$B$4:$B$2003,A192,Movimentações!$D$4:$D$2003,"Ajuste"))</f>
        <v/>
      </c>
      <c r="G192" s="13">
        <f>IF(A192="","",D192-E192+F192)</f>
        <v/>
      </c>
      <c r="H192" s="12">
        <f>IF(A192="","",Produtos!D190)</f>
        <v/>
      </c>
      <c r="I192" s="11">
        <f>IF(A192="","",IF(G192&lt;=0,"Em falta",IF(G192&lt;=H192,"Repor","OK")))</f>
        <v/>
      </c>
      <c r="J192" s="14">
        <f>IF(A192="","",MAX(G192,0)*Produtos!E190)</f>
        <v/>
      </c>
    </row>
    <row r="193">
      <c r="A193" s="15">
        <f>IF(Produtos!A191="","",Produtos!A191)</f>
        <v/>
      </c>
      <c r="B193" s="15">
        <f>IF(A193="","",Produtos!B191)</f>
        <v/>
      </c>
      <c r="C193" s="15">
        <f>IF(A193="","",Produtos!C191)</f>
        <v/>
      </c>
      <c r="D193" s="16">
        <f>IF(A193="","",SUMIFS(Movimentações!$G$4:$G$2003,Movimentações!$B$4:$B$2003,A193,Movimentações!$D$4:$D$2003,"Entrada"))</f>
        <v/>
      </c>
      <c r="E193" s="16">
        <f>IF(A193="","",-SUMIFS(Movimentações!$G$4:$G$2003,Movimentações!$B$4:$B$2003,A193,Movimentações!$D$4:$D$2003,"Saída"))</f>
        <v/>
      </c>
      <c r="F193" s="16">
        <f>IF(A193="","",SUMIFS(Movimentações!$G$4:$G$2003,Movimentações!$B$4:$B$2003,A193,Movimentações!$D$4:$D$2003,"Ajuste"))</f>
        <v/>
      </c>
      <c r="G193" s="17">
        <f>IF(A193="","",D193-E193+F193)</f>
        <v/>
      </c>
      <c r="H193" s="16">
        <f>IF(A193="","",Produtos!D191)</f>
        <v/>
      </c>
      <c r="I193" s="15">
        <f>IF(A193="","",IF(G193&lt;=0,"Em falta",IF(G193&lt;=H193,"Repor","OK")))</f>
        <v/>
      </c>
      <c r="J193" s="18">
        <f>IF(A193="","",MAX(G193,0)*Produtos!E191)</f>
        <v/>
      </c>
    </row>
    <row r="194">
      <c r="A194" s="11">
        <f>IF(Produtos!A192="","",Produtos!A192)</f>
        <v/>
      </c>
      <c r="B194" s="11">
        <f>IF(A194="","",Produtos!B192)</f>
        <v/>
      </c>
      <c r="C194" s="11">
        <f>IF(A194="","",Produtos!C192)</f>
        <v/>
      </c>
      <c r="D194" s="12">
        <f>IF(A194="","",SUMIFS(Movimentações!$G$4:$G$2003,Movimentações!$B$4:$B$2003,A194,Movimentações!$D$4:$D$2003,"Entrada"))</f>
        <v/>
      </c>
      <c r="E194" s="12">
        <f>IF(A194="","",-SUMIFS(Movimentações!$G$4:$G$2003,Movimentações!$B$4:$B$2003,A194,Movimentações!$D$4:$D$2003,"Saída"))</f>
        <v/>
      </c>
      <c r="F194" s="12">
        <f>IF(A194="","",SUMIFS(Movimentações!$G$4:$G$2003,Movimentações!$B$4:$B$2003,A194,Movimentações!$D$4:$D$2003,"Ajuste"))</f>
        <v/>
      </c>
      <c r="G194" s="13">
        <f>IF(A194="","",D194-E194+F194)</f>
        <v/>
      </c>
      <c r="H194" s="12">
        <f>IF(A194="","",Produtos!D192)</f>
        <v/>
      </c>
      <c r="I194" s="11">
        <f>IF(A194="","",IF(G194&lt;=0,"Em falta",IF(G194&lt;=H194,"Repor","OK")))</f>
        <v/>
      </c>
      <c r="J194" s="14">
        <f>IF(A194="","",MAX(G194,0)*Produtos!E192)</f>
        <v/>
      </c>
    </row>
    <row r="195">
      <c r="A195" s="15">
        <f>IF(Produtos!A193="","",Produtos!A193)</f>
        <v/>
      </c>
      <c r="B195" s="15">
        <f>IF(A195="","",Produtos!B193)</f>
        <v/>
      </c>
      <c r="C195" s="15">
        <f>IF(A195="","",Produtos!C193)</f>
        <v/>
      </c>
      <c r="D195" s="16">
        <f>IF(A195="","",SUMIFS(Movimentações!$G$4:$G$2003,Movimentações!$B$4:$B$2003,A195,Movimentações!$D$4:$D$2003,"Entrada"))</f>
        <v/>
      </c>
      <c r="E195" s="16">
        <f>IF(A195="","",-SUMIFS(Movimentações!$G$4:$G$2003,Movimentações!$B$4:$B$2003,A195,Movimentações!$D$4:$D$2003,"Saída"))</f>
        <v/>
      </c>
      <c r="F195" s="16">
        <f>IF(A195="","",SUMIFS(Movimentações!$G$4:$G$2003,Movimentações!$B$4:$B$2003,A195,Movimentações!$D$4:$D$2003,"Ajuste"))</f>
        <v/>
      </c>
      <c r="G195" s="17">
        <f>IF(A195="","",D195-E195+F195)</f>
        <v/>
      </c>
      <c r="H195" s="16">
        <f>IF(A195="","",Produtos!D193)</f>
        <v/>
      </c>
      <c r="I195" s="15">
        <f>IF(A195="","",IF(G195&lt;=0,"Em falta",IF(G195&lt;=H195,"Repor","OK")))</f>
        <v/>
      </c>
      <c r="J195" s="18">
        <f>IF(A195="","",MAX(G195,0)*Produtos!E193)</f>
        <v/>
      </c>
    </row>
    <row r="196">
      <c r="A196" s="11">
        <f>IF(Produtos!A194="","",Produtos!A194)</f>
        <v/>
      </c>
      <c r="B196" s="11">
        <f>IF(A196="","",Produtos!B194)</f>
        <v/>
      </c>
      <c r="C196" s="11">
        <f>IF(A196="","",Produtos!C194)</f>
        <v/>
      </c>
      <c r="D196" s="12">
        <f>IF(A196="","",SUMIFS(Movimentações!$G$4:$G$2003,Movimentações!$B$4:$B$2003,A196,Movimentações!$D$4:$D$2003,"Entrada"))</f>
        <v/>
      </c>
      <c r="E196" s="12">
        <f>IF(A196="","",-SUMIFS(Movimentações!$G$4:$G$2003,Movimentações!$B$4:$B$2003,A196,Movimentações!$D$4:$D$2003,"Saída"))</f>
        <v/>
      </c>
      <c r="F196" s="12">
        <f>IF(A196="","",SUMIFS(Movimentações!$G$4:$G$2003,Movimentações!$B$4:$B$2003,A196,Movimentações!$D$4:$D$2003,"Ajuste"))</f>
        <v/>
      </c>
      <c r="G196" s="13">
        <f>IF(A196="","",D196-E196+F196)</f>
        <v/>
      </c>
      <c r="H196" s="12">
        <f>IF(A196="","",Produtos!D194)</f>
        <v/>
      </c>
      <c r="I196" s="11">
        <f>IF(A196="","",IF(G196&lt;=0,"Em falta",IF(G196&lt;=H196,"Repor","OK")))</f>
        <v/>
      </c>
      <c r="J196" s="14">
        <f>IF(A196="","",MAX(G196,0)*Produtos!E194)</f>
        <v/>
      </c>
    </row>
    <row r="197">
      <c r="A197" s="15">
        <f>IF(Produtos!A195="","",Produtos!A195)</f>
        <v/>
      </c>
      <c r="B197" s="15">
        <f>IF(A197="","",Produtos!B195)</f>
        <v/>
      </c>
      <c r="C197" s="15">
        <f>IF(A197="","",Produtos!C195)</f>
        <v/>
      </c>
      <c r="D197" s="16">
        <f>IF(A197="","",SUMIFS(Movimentações!$G$4:$G$2003,Movimentações!$B$4:$B$2003,A197,Movimentações!$D$4:$D$2003,"Entrada"))</f>
        <v/>
      </c>
      <c r="E197" s="16">
        <f>IF(A197="","",-SUMIFS(Movimentações!$G$4:$G$2003,Movimentações!$B$4:$B$2003,A197,Movimentações!$D$4:$D$2003,"Saída"))</f>
        <v/>
      </c>
      <c r="F197" s="16">
        <f>IF(A197="","",SUMIFS(Movimentações!$G$4:$G$2003,Movimentações!$B$4:$B$2003,A197,Movimentações!$D$4:$D$2003,"Ajuste"))</f>
        <v/>
      </c>
      <c r="G197" s="17">
        <f>IF(A197="","",D197-E197+F197)</f>
        <v/>
      </c>
      <c r="H197" s="16">
        <f>IF(A197="","",Produtos!D195)</f>
        <v/>
      </c>
      <c r="I197" s="15">
        <f>IF(A197="","",IF(G197&lt;=0,"Em falta",IF(G197&lt;=H197,"Repor","OK")))</f>
        <v/>
      </c>
      <c r="J197" s="18">
        <f>IF(A197="","",MAX(G197,0)*Produtos!E195)</f>
        <v/>
      </c>
    </row>
    <row r="198">
      <c r="A198" s="11">
        <f>IF(Produtos!A196="","",Produtos!A196)</f>
        <v/>
      </c>
      <c r="B198" s="11">
        <f>IF(A198="","",Produtos!B196)</f>
        <v/>
      </c>
      <c r="C198" s="11">
        <f>IF(A198="","",Produtos!C196)</f>
        <v/>
      </c>
      <c r="D198" s="12">
        <f>IF(A198="","",SUMIFS(Movimentações!$G$4:$G$2003,Movimentações!$B$4:$B$2003,A198,Movimentações!$D$4:$D$2003,"Entrada"))</f>
        <v/>
      </c>
      <c r="E198" s="12">
        <f>IF(A198="","",-SUMIFS(Movimentações!$G$4:$G$2003,Movimentações!$B$4:$B$2003,A198,Movimentações!$D$4:$D$2003,"Saída"))</f>
        <v/>
      </c>
      <c r="F198" s="12">
        <f>IF(A198="","",SUMIFS(Movimentações!$G$4:$G$2003,Movimentações!$B$4:$B$2003,A198,Movimentações!$D$4:$D$2003,"Ajuste"))</f>
        <v/>
      </c>
      <c r="G198" s="13">
        <f>IF(A198="","",D198-E198+F198)</f>
        <v/>
      </c>
      <c r="H198" s="12">
        <f>IF(A198="","",Produtos!D196)</f>
        <v/>
      </c>
      <c r="I198" s="11">
        <f>IF(A198="","",IF(G198&lt;=0,"Em falta",IF(G198&lt;=H198,"Repor","OK")))</f>
        <v/>
      </c>
      <c r="J198" s="14">
        <f>IF(A198="","",MAX(G198,0)*Produtos!E196)</f>
        <v/>
      </c>
    </row>
    <row r="199">
      <c r="A199" s="15">
        <f>IF(Produtos!A197="","",Produtos!A197)</f>
        <v/>
      </c>
      <c r="B199" s="15">
        <f>IF(A199="","",Produtos!B197)</f>
        <v/>
      </c>
      <c r="C199" s="15">
        <f>IF(A199="","",Produtos!C197)</f>
        <v/>
      </c>
      <c r="D199" s="16">
        <f>IF(A199="","",SUMIFS(Movimentações!$G$4:$G$2003,Movimentações!$B$4:$B$2003,A199,Movimentações!$D$4:$D$2003,"Entrada"))</f>
        <v/>
      </c>
      <c r="E199" s="16">
        <f>IF(A199="","",-SUMIFS(Movimentações!$G$4:$G$2003,Movimentações!$B$4:$B$2003,A199,Movimentações!$D$4:$D$2003,"Saída"))</f>
        <v/>
      </c>
      <c r="F199" s="16">
        <f>IF(A199="","",SUMIFS(Movimentações!$G$4:$G$2003,Movimentações!$B$4:$B$2003,A199,Movimentações!$D$4:$D$2003,"Ajuste"))</f>
        <v/>
      </c>
      <c r="G199" s="17">
        <f>IF(A199="","",D199-E199+F199)</f>
        <v/>
      </c>
      <c r="H199" s="16">
        <f>IF(A199="","",Produtos!D197)</f>
        <v/>
      </c>
      <c r="I199" s="15">
        <f>IF(A199="","",IF(G199&lt;=0,"Em falta",IF(G199&lt;=H199,"Repor","OK")))</f>
        <v/>
      </c>
      <c r="J199" s="18">
        <f>IF(A199="","",MAX(G199,0)*Produtos!E197)</f>
        <v/>
      </c>
    </row>
    <row r="200">
      <c r="A200" s="11">
        <f>IF(Produtos!A198="","",Produtos!A198)</f>
        <v/>
      </c>
      <c r="B200" s="11">
        <f>IF(A200="","",Produtos!B198)</f>
        <v/>
      </c>
      <c r="C200" s="11">
        <f>IF(A200="","",Produtos!C198)</f>
        <v/>
      </c>
      <c r="D200" s="12">
        <f>IF(A200="","",SUMIFS(Movimentações!$G$4:$G$2003,Movimentações!$B$4:$B$2003,A200,Movimentações!$D$4:$D$2003,"Entrada"))</f>
        <v/>
      </c>
      <c r="E200" s="12">
        <f>IF(A200="","",-SUMIFS(Movimentações!$G$4:$G$2003,Movimentações!$B$4:$B$2003,A200,Movimentações!$D$4:$D$2003,"Saída"))</f>
        <v/>
      </c>
      <c r="F200" s="12">
        <f>IF(A200="","",SUMIFS(Movimentações!$G$4:$G$2003,Movimentações!$B$4:$B$2003,A200,Movimentações!$D$4:$D$2003,"Ajuste"))</f>
        <v/>
      </c>
      <c r="G200" s="13">
        <f>IF(A200="","",D200-E200+F200)</f>
        <v/>
      </c>
      <c r="H200" s="12">
        <f>IF(A200="","",Produtos!D198)</f>
        <v/>
      </c>
      <c r="I200" s="11">
        <f>IF(A200="","",IF(G200&lt;=0,"Em falta",IF(G200&lt;=H200,"Repor","OK")))</f>
        <v/>
      </c>
      <c r="J200" s="14">
        <f>IF(A200="","",MAX(G200,0)*Produtos!E198)</f>
        <v/>
      </c>
    </row>
    <row r="201">
      <c r="A201" s="15">
        <f>IF(Produtos!A199="","",Produtos!A199)</f>
        <v/>
      </c>
      <c r="B201" s="15">
        <f>IF(A201="","",Produtos!B199)</f>
        <v/>
      </c>
      <c r="C201" s="15">
        <f>IF(A201="","",Produtos!C199)</f>
        <v/>
      </c>
      <c r="D201" s="16">
        <f>IF(A201="","",SUMIFS(Movimentações!$G$4:$G$2003,Movimentações!$B$4:$B$2003,A201,Movimentações!$D$4:$D$2003,"Entrada"))</f>
        <v/>
      </c>
      <c r="E201" s="16">
        <f>IF(A201="","",-SUMIFS(Movimentações!$G$4:$G$2003,Movimentações!$B$4:$B$2003,A201,Movimentações!$D$4:$D$2003,"Saída"))</f>
        <v/>
      </c>
      <c r="F201" s="16">
        <f>IF(A201="","",SUMIFS(Movimentações!$G$4:$G$2003,Movimentações!$B$4:$B$2003,A201,Movimentações!$D$4:$D$2003,"Ajuste"))</f>
        <v/>
      </c>
      <c r="G201" s="17">
        <f>IF(A201="","",D201-E201+F201)</f>
        <v/>
      </c>
      <c r="H201" s="16">
        <f>IF(A201="","",Produtos!D199)</f>
        <v/>
      </c>
      <c r="I201" s="15">
        <f>IF(A201="","",IF(G201&lt;=0,"Em falta",IF(G201&lt;=H201,"Repor","OK")))</f>
        <v/>
      </c>
      <c r="J201" s="18">
        <f>IF(A201="","",MAX(G201,0)*Produtos!E199)</f>
        <v/>
      </c>
    </row>
    <row r="202">
      <c r="A202" s="11">
        <f>IF(Produtos!A200="","",Produtos!A200)</f>
        <v/>
      </c>
      <c r="B202" s="11">
        <f>IF(A202="","",Produtos!B200)</f>
        <v/>
      </c>
      <c r="C202" s="11">
        <f>IF(A202="","",Produtos!C200)</f>
        <v/>
      </c>
      <c r="D202" s="12">
        <f>IF(A202="","",SUMIFS(Movimentações!$G$4:$G$2003,Movimentações!$B$4:$B$2003,A202,Movimentações!$D$4:$D$2003,"Entrada"))</f>
        <v/>
      </c>
      <c r="E202" s="12">
        <f>IF(A202="","",-SUMIFS(Movimentações!$G$4:$G$2003,Movimentações!$B$4:$B$2003,A202,Movimentações!$D$4:$D$2003,"Saída"))</f>
        <v/>
      </c>
      <c r="F202" s="12">
        <f>IF(A202="","",SUMIFS(Movimentações!$G$4:$G$2003,Movimentações!$B$4:$B$2003,A202,Movimentações!$D$4:$D$2003,"Ajuste"))</f>
        <v/>
      </c>
      <c r="G202" s="13">
        <f>IF(A202="","",D202-E202+F202)</f>
        <v/>
      </c>
      <c r="H202" s="12">
        <f>IF(A202="","",Produtos!D200)</f>
        <v/>
      </c>
      <c r="I202" s="11">
        <f>IF(A202="","",IF(G202&lt;=0,"Em falta",IF(G202&lt;=H202,"Repor","OK")))</f>
        <v/>
      </c>
      <c r="J202" s="14">
        <f>IF(A202="","",MAX(G202,0)*Produtos!E200)</f>
        <v/>
      </c>
    </row>
    <row r="203">
      <c r="A203" s="15">
        <f>IF(Produtos!A201="","",Produtos!A201)</f>
        <v/>
      </c>
      <c r="B203" s="15">
        <f>IF(A203="","",Produtos!B201)</f>
        <v/>
      </c>
      <c r="C203" s="15">
        <f>IF(A203="","",Produtos!C201)</f>
        <v/>
      </c>
      <c r="D203" s="16">
        <f>IF(A203="","",SUMIFS(Movimentações!$G$4:$G$2003,Movimentações!$B$4:$B$2003,A203,Movimentações!$D$4:$D$2003,"Entrada"))</f>
        <v/>
      </c>
      <c r="E203" s="16">
        <f>IF(A203="","",-SUMIFS(Movimentações!$G$4:$G$2003,Movimentações!$B$4:$B$2003,A203,Movimentações!$D$4:$D$2003,"Saída"))</f>
        <v/>
      </c>
      <c r="F203" s="16">
        <f>IF(A203="","",SUMIFS(Movimentações!$G$4:$G$2003,Movimentações!$B$4:$B$2003,A203,Movimentações!$D$4:$D$2003,"Ajuste"))</f>
        <v/>
      </c>
      <c r="G203" s="17">
        <f>IF(A203="","",D203-E203+F203)</f>
        <v/>
      </c>
      <c r="H203" s="16">
        <f>IF(A203="","",Produtos!D201)</f>
        <v/>
      </c>
      <c r="I203" s="15">
        <f>IF(A203="","",IF(G203&lt;=0,"Em falta",IF(G203&lt;=H203,"Repor","OK")))</f>
        <v/>
      </c>
      <c r="J203" s="18">
        <f>IF(A203="","",MAX(G203,0)*Produtos!E201)</f>
        <v/>
      </c>
    </row>
    <row r="204">
      <c r="A204" s="11">
        <f>IF(Produtos!A202="","",Produtos!A202)</f>
        <v/>
      </c>
      <c r="B204" s="11">
        <f>IF(A204="","",Produtos!B202)</f>
        <v/>
      </c>
      <c r="C204" s="11">
        <f>IF(A204="","",Produtos!C202)</f>
        <v/>
      </c>
      <c r="D204" s="12">
        <f>IF(A204="","",SUMIFS(Movimentações!$G$4:$G$2003,Movimentações!$B$4:$B$2003,A204,Movimentações!$D$4:$D$2003,"Entrada"))</f>
        <v/>
      </c>
      <c r="E204" s="12">
        <f>IF(A204="","",-SUMIFS(Movimentações!$G$4:$G$2003,Movimentações!$B$4:$B$2003,A204,Movimentações!$D$4:$D$2003,"Saída"))</f>
        <v/>
      </c>
      <c r="F204" s="12">
        <f>IF(A204="","",SUMIFS(Movimentações!$G$4:$G$2003,Movimentações!$B$4:$B$2003,A204,Movimentações!$D$4:$D$2003,"Ajuste"))</f>
        <v/>
      </c>
      <c r="G204" s="13">
        <f>IF(A204="","",D204-E204+F204)</f>
        <v/>
      </c>
      <c r="H204" s="12">
        <f>IF(A204="","",Produtos!D202)</f>
        <v/>
      </c>
      <c r="I204" s="11">
        <f>IF(A204="","",IF(G204&lt;=0,"Em falta",IF(G204&lt;=H204,"Repor","OK")))</f>
        <v/>
      </c>
      <c r="J204" s="14">
        <f>IF(A204="","",MAX(G204,0)*Produtos!E202)</f>
        <v/>
      </c>
    </row>
    <row r="205">
      <c r="A205" s="15">
        <f>IF(Produtos!A203="","",Produtos!A203)</f>
        <v/>
      </c>
      <c r="B205" s="15">
        <f>IF(A205="","",Produtos!B203)</f>
        <v/>
      </c>
      <c r="C205" s="15">
        <f>IF(A205="","",Produtos!C203)</f>
        <v/>
      </c>
      <c r="D205" s="16">
        <f>IF(A205="","",SUMIFS(Movimentações!$G$4:$G$2003,Movimentações!$B$4:$B$2003,A205,Movimentações!$D$4:$D$2003,"Entrada"))</f>
        <v/>
      </c>
      <c r="E205" s="16">
        <f>IF(A205="","",-SUMIFS(Movimentações!$G$4:$G$2003,Movimentações!$B$4:$B$2003,A205,Movimentações!$D$4:$D$2003,"Saída"))</f>
        <v/>
      </c>
      <c r="F205" s="16">
        <f>IF(A205="","",SUMIFS(Movimentações!$G$4:$G$2003,Movimentações!$B$4:$B$2003,A205,Movimentações!$D$4:$D$2003,"Ajuste"))</f>
        <v/>
      </c>
      <c r="G205" s="17">
        <f>IF(A205="","",D205-E205+F205)</f>
        <v/>
      </c>
      <c r="H205" s="16">
        <f>IF(A205="","",Produtos!D203)</f>
        <v/>
      </c>
      <c r="I205" s="15">
        <f>IF(A205="","",IF(G205&lt;=0,"Em falta",IF(G205&lt;=H205,"Repor","OK")))</f>
        <v/>
      </c>
      <c r="J205" s="18">
        <f>IF(A205="","",MAX(G205,0)*Produtos!E203)</f>
        <v/>
      </c>
    </row>
    <row r="206">
      <c r="A206" s="11">
        <f>IF(Produtos!A204="","",Produtos!A204)</f>
        <v/>
      </c>
      <c r="B206" s="11">
        <f>IF(A206="","",Produtos!B204)</f>
        <v/>
      </c>
      <c r="C206" s="11">
        <f>IF(A206="","",Produtos!C204)</f>
        <v/>
      </c>
      <c r="D206" s="12">
        <f>IF(A206="","",SUMIFS(Movimentações!$G$4:$G$2003,Movimentações!$B$4:$B$2003,A206,Movimentações!$D$4:$D$2003,"Entrada"))</f>
        <v/>
      </c>
      <c r="E206" s="12">
        <f>IF(A206="","",-SUMIFS(Movimentações!$G$4:$G$2003,Movimentações!$B$4:$B$2003,A206,Movimentações!$D$4:$D$2003,"Saída"))</f>
        <v/>
      </c>
      <c r="F206" s="12">
        <f>IF(A206="","",SUMIFS(Movimentações!$G$4:$G$2003,Movimentações!$B$4:$B$2003,A206,Movimentações!$D$4:$D$2003,"Ajuste"))</f>
        <v/>
      </c>
      <c r="G206" s="13">
        <f>IF(A206="","",D206-E206+F206)</f>
        <v/>
      </c>
      <c r="H206" s="12">
        <f>IF(A206="","",Produtos!D204)</f>
        <v/>
      </c>
      <c r="I206" s="11">
        <f>IF(A206="","",IF(G206&lt;=0,"Em falta",IF(G206&lt;=H206,"Repor","OK")))</f>
        <v/>
      </c>
      <c r="J206" s="14">
        <f>IF(A206="","",MAX(G206,0)*Produtos!E204)</f>
        <v/>
      </c>
    </row>
    <row r="207">
      <c r="A207" s="15">
        <f>IF(Produtos!A205="","",Produtos!A205)</f>
        <v/>
      </c>
      <c r="B207" s="15">
        <f>IF(A207="","",Produtos!B205)</f>
        <v/>
      </c>
      <c r="C207" s="15">
        <f>IF(A207="","",Produtos!C205)</f>
        <v/>
      </c>
      <c r="D207" s="16">
        <f>IF(A207="","",SUMIFS(Movimentações!$G$4:$G$2003,Movimentações!$B$4:$B$2003,A207,Movimentações!$D$4:$D$2003,"Entrada"))</f>
        <v/>
      </c>
      <c r="E207" s="16">
        <f>IF(A207="","",-SUMIFS(Movimentações!$G$4:$G$2003,Movimentações!$B$4:$B$2003,A207,Movimentações!$D$4:$D$2003,"Saída"))</f>
        <v/>
      </c>
      <c r="F207" s="16">
        <f>IF(A207="","",SUMIFS(Movimentações!$G$4:$G$2003,Movimentações!$B$4:$B$2003,A207,Movimentações!$D$4:$D$2003,"Ajuste"))</f>
        <v/>
      </c>
      <c r="G207" s="17">
        <f>IF(A207="","",D207-E207+F207)</f>
        <v/>
      </c>
      <c r="H207" s="16">
        <f>IF(A207="","",Produtos!D205)</f>
        <v/>
      </c>
      <c r="I207" s="15">
        <f>IF(A207="","",IF(G207&lt;=0,"Em falta",IF(G207&lt;=H207,"Repor","OK")))</f>
        <v/>
      </c>
      <c r="J207" s="18">
        <f>IF(A207="","",MAX(G207,0)*Produtos!E205)</f>
        <v/>
      </c>
    </row>
    <row r="208">
      <c r="A208" s="11">
        <f>IF(Produtos!A206="","",Produtos!A206)</f>
        <v/>
      </c>
      <c r="B208" s="11">
        <f>IF(A208="","",Produtos!B206)</f>
        <v/>
      </c>
      <c r="C208" s="11">
        <f>IF(A208="","",Produtos!C206)</f>
        <v/>
      </c>
      <c r="D208" s="12">
        <f>IF(A208="","",SUMIFS(Movimentações!$G$4:$G$2003,Movimentações!$B$4:$B$2003,A208,Movimentações!$D$4:$D$2003,"Entrada"))</f>
        <v/>
      </c>
      <c r="E208" s="12">
        <f>IF(A208="","",-SUMIFS(Movimentações!$G$4:$G$2003,Movimentações!$B$4:$B$2003,A208,Movimentações!$D$4:$D$2003,"Saída"))</f>
        <v/>
      </c>
      <c r="F208" s="12">
        <f>IF(A208="","",SUMIFS(Movimentações!$G$4:$G$2003,Movimentações!$B$4:$B$2003,A208,Movimentações!$D$4:$D$2003,"Ajuste"))</f>
        <v/>
      </c>
      <c r="G208" s="13">
        <f>IF(A208="","",D208-E208+F208)</f>
        <v/>
      </c>
      <c r="H208" s="12">
        <f>IF(A208="","",Produtos!D206)</f>
        <v/>
      </c>
      <c r="I208" s="11">
        <f>IF(A208="","",IF(G208&lt;=0,"Em falta",IF(G208&lt;=H208,"Repor","OK")))</f>
        <v/>
      </c>
      <c r="J208" s="14">
        <f>IF(A208="","",MAX(G208,0)*Produtos!E206)</f>
        <v/>
      </c>
    </row>
    <row r="209">
      <c r="A209" s="15">
        <f>IF(Produtos!A207="","",Produtos!A207)</f>
        <v/>
      </c>
      <c r="B209" s="15">
        <f>IF(A209="","",Produtos!B207)</f>
        <v/>
      </c>
      <c r="C209" s="15">
        <f>IF(A209="","",Produtos!C207)</f>
        <v/>
      </c>
      <c r="D209" s="16">
        <f>IF(A209="","",SUMIFS(Movimentações!$G$4:$G$2003,Movimentações!$B$4:$B$2003,A209,Movimentações!$D$4:$D$2003,"Entrada"))</f>
        <v/>
      </c>
      <c r="E209" s="16">
        <f>IF(A209="","",-SUMIFS(Movimentações!$G$4:$G$2003,Movimentações!$B$4:$B$2003,A209,Movimentações!$D$4:$D$2003,"Saída"))</f>
        <v/>
      </c>
      <c r="F209" s="16">
        <f>IF(A209="","",SUMIFS(Movimentações!$G$4:$G$2003,Movimentações!$B$4:$B$2003,A209,Movimentações!$D$4:$D$2003,"Ajuste"))</f>
        <v/>
      </c>
      <c r="G209" s="17">
        <f>IF(A209="","",D209-E209+F209)</f>
        <v/>
      </c>
      <c r="H209" s="16">
        <f>IF(A209="","",Produtos!D207)</f>
        <v/>
      </c>
      <c r="I209" s="15">
        <f>IF(A209="","",IF(G209&lt;=0,"Em falta",IF(G209&lt;=H209,"Repor","OK")))</f>
        <v/>
      </c>
      <c r="J209" s="18">
        <f>IF(A209="","",MAX(G209,0)*Produtos!E207)</f>
        <v/>
      </c>
    </row>
    <row r="210">
      <c r="A210" s="11">
        <f>IF(Produtos!A208="","",Produtos!A208)</f>
        <v/>
      </c>
      <c r="B210" s="11">
        <f>IF(A210="","",Produtos!B208)</f>
        <v/>
      </c>
      <c r="C210" s="11">
        <f>IF(A210="","",Produtos!C208)</f>
        <v/>
      </c>
      <c r="D210" s="12">
        <f>IF(A210="","",SUMIFS(Movimentações!$G$4:$G$2003,Movimentações!$B$4:$B$2003,A210,Movimentações!$D$4:$D$2003,"Entrada"))</f>
        <v/>
      </c>
      <c r="E210" s="12">
        <f>IF(A210="","",-SUMIFS(Movimentações!$G$4:$G$2003,Movimentações!$B$4:$B$2003,A210,Movimentações!$D$4:$D$2003,"Saída"))</f>
        <v/>
      </c>
      <c r="F210" s="12">
        <f>IF(A210="","",SUMIFS(Movimentações!$G$4:$G$2003,Movimentações!$B$4:$B$2003,A210,Movimentações!$D$4:$D$2003,"Ajuste"))</f>
        <v/>
      </c>
      <c r="G210" s="13">
        <f>IF(A210="","",D210-E210+F210)</f>
        <v/>
      </c>
      <c r="H210" s="12">
        <f>IF(A210="","",Produtos!D208)</f>
        <v/>
      </c>
      <c r="I210" s="11">
        <f>IF(A210="","",IF(G210&lt;=0,"Em falta",IF(G210&lt;=H210,"Repor","OK")))</f>
        <v/>
      </c>
      <c r="J210" s="14">
        <f>IF(A210="","",MAX(G210,0)*Produtos!E208)</f>
        <v/>
      </c>
    </row>
    <row r="211">
      <c r="A211" s="15">
        <f>IF(Produtos!A209="","",Produtos!A209)</f>
        <v/>
      </c>
      <c r="B211" s="15">
        <f>IF(A211="","",Produtos!B209)</f>
        <v/>
      </c>
      <c r="C211" s="15">
        <f>IF(A211="","",Produtos!C209)</f>
        <v/>
      </c>
      <c r="D211" s="16">
        <f>IF(A211="","",SUMIFS(Movimentações!$G$4:$G$2003,Movimentações!$B$4:$B$2003,A211,Movimentações!$D$4:$D$2003,"Entrada"))</f>
        <v/>
      </c>
      <c r="E211" s="16">
        <f>IF(A211="","",-SUMIFS(Movimentações!$G$4:$G$2003,Movimentações!$B$4:$B$2003,A211,Movimentações!$D$4:$D$2003,"Saída"))</f>
        <v/>
      </c>
      <c r="F211" s="16">
        <f>IF(A211="","",SUMIFS(Movimentações!$G$4:$G$2003,Movimentações!$B$4:$B$2003,A211,Movimentações!$D$4:$D$2003,"Ajuste"))</f>
        <v/>
      </c>
      <c r="G211" s="17">
        <f>IF(A211="","",D211-E211+F211)</f>
        <v/>
      </c>
      <c r="H211" s="16">
        <f>IF(A211="","",Produtos!D209)</f>
        <v/>
      </c>
      <c r="I211" s="15">
        <f>IF(A211="","",IF(G211&lt;=0,"Em falta",IF(G211&lt;=H211,"Repor","OK")))</f>
        <v/>
      </c>
      <c r="J211" s="18">
        <f>IF(A211="","",MAX(G211,0)*Produtos!E209)</f>
        <v/>
      </c>
    </row>
    <row r="212">
      <c r="A212" s="11">
        <f>IF(Produtos!A210="","",Produtos!A210)</f>
        <v/>
      </c>
      <c r="B212" s="11">
        <f>IF(A212="","",Produtos!B210)</f>
        <v/>
      </c>
      <c r="C212" s="11">
        <f>IF(A212="","",Produtos!C210)</f>
        <v/>
      </c>
      <c r="D212" s="12">
        <f>IF(A212="","",SUMIFS(Movimentações!$G$4:$G$2003,Movimentações!$B$4:$B$2003,A212,Movimentações!$D$4:$D$2003,"Entrada"))</f>
        <v/>
      </c>
      <c r="E212" s="12">
        <f>IF(A212="","",-SUMIFS(Movimentações!$G$4:$G$2003,Movimentações!$B$4:$B$2003,A212,Movimentações!$D$4:$D$2003,"Saída"))</f>
        <v/>
      </c>
      <c r="F212" s="12">
        <f>IF(A212="","",SUMIFS(Movimentações!$G$4:$G$2003,Movimentações!$B$4:$B$2003,A212,Movimentações!$D$4:$D$2003,"Ajuste"))</f>
        <v/>
      </c>
      <c r="G212" s="13">
        <f>IF(A212="","",D212-E212+F212)</f>
        <v/>
      </c>
      <c r="H212" s="12">
        <f>IF(A212="","",Produtos!D210)</f>
        <v/>
      </c>
      <c r="I212" s="11">
        <f>IF(A212="","",IF(G212&lt;=0,"Em falta",IF(G212&lt;=H212,"Repor","OK")))</f>
        <v/>
      </c>
      <c r="J212" s="14">
        <f>IF(A212="","",MAX(G212,0)*Produtos!E210)</f>
        <v/>
      </c>
    </row>
    <row r="213">
      <c r="A213" s="15">
        <f>IF(Produtos!A211="","",Produtos!A211)</f>
        <v/>
      </c>
      <c r="B213" s="15">
        <f>IF(A213="","",Produtos!B211)</f>
        <v/>
      </c>
      <c r="C213" s="15">
        <f>IF(A213="","",Produtos!C211)</f>
        <v/>
      </c>
      <c r="D213" s="16">
        <f>IF(A213="","",SUMIFS(Movimentações!$G$4:$G$2003,Movimentações!$B$4:$B$2003,A213,Movimentações!$D$4:$D$2003,"Entrada"))</f>
        <v/>
      </c>
      <c r="E213" s="16">
        <f>IF(A213="","",-SUMIFS(Movimentações!$G$4:$G$2003,Movimentações!$B$4:$B$2003,A213,Movimentações!$D$4:$D$2003,"Saída"))</f>
        <v/>
      </c>
      <c r="F213" s="16">
        <f>IF(A213="","",SUMIFS(Movimentações!$G$4:$G$2003,Movimentações!$B$4:$B$2003,A213,Movimentações!$D$4:$D$2003,"Ajuste"))</f>
        <v/>
      </c>
      <c r="G213" s="17">
        <f>IF(A213="","",D213-E213+F213)</f>
        <v/>
      </c>
      <c r="H213" s="16">
        <f>IF(A213="","",Produtos!D211)</f>
        <v/>
      </c>
      <c r="I213" s="15">
        <f>IF(A213="","",IF(G213&lt;=0,"Em falta",IF(G213&lt;=H213,"Repor","OK")))</f>
        <v/>
      </c>
      <c r="J213" s="18">
        <f>IF(A213="","",MAX(G213,0)*Produtos!E211)</f>
        <v/>
      </c>
    </row>
    <row r="214">
      <c r="A214" s="11">
        <f>IF(Produtos!A212="","",Produtos!A212)</f>
        <v/>
      </c>
      <c r="B214" s="11">
        <f>IF(A214="","",Produtos!B212)</f>
        <v/>
      </c>
      <c r="C214" s="11">
        <f>IF(A214="","",Produtos!C212)</f>
        <v/>
      </c>
      <c r="D214" s="12">
        <f>IF(A214="","",SUMIFS(Movimentações!$G$4:$G$2003,Movimentações!$B$4:$B$2003,A214,Movimentações!$D$4:$D$2003,"Entrada"))</f>
        <v/>
      </c>
      <c r="E214" s="12">
        <f>IF(A214="","",-SUMIFS(Movimentações!$G$4:$G$2003,Movimentações!$B$4:$B$2003,A214,Movimentações!$D$4:$D$2003,"Saída"))</f>
        <v/>
      </c>
      <c r="F214" s="12">
        <f>IF(A214="","",SUMIFS(Movimentações!$G$4:$G$2003,Movimentações!$B$4:$B$2003,A214,Movimentações!$D$4:$D$2003,"Ajuste"))</f>
        <v/>
      </c>
      <c r="G214" s="13">
        <f>IF(A214="","",D214-E214+F214)</f>
        <v/>
      </c>
      <c r="H214" s="12">
        <f>IF(A214="","",Produtos!D212)</f>
        <v/>
      </c>
      <c r="I214" s="11">
        <f>IF(A214="","",IF(G214&lt;=0,"Em falta",IF(G214&lt;=H214,"Repor","OK")))</f>
        <v/>
      </c>
      <c r="J214" s="14">
        <f>IF(A214="","",MAX(G214,0)*Produtos!E212)</f>
        <v/>
      </c>
    </row>
    <row r="215">
      <c r="A215" s="15">
        <f>IF(Produtos!A213="","",Produtos!A213)</f>
        <v/>
      </c>
      <c r="B215" s="15">
        <f>IF(A215="","",Produtos!B213)</f>
        <v/>
      </c>
      <c r="C215" s="15">
        <f>IF(A215="","",Produtos!C213)</f>
        <v/>
      </c>
      <c r="D215" s="16">
        <f>IF(A215="","",SUMIFS(Movimentações!$G$4:$G$2003,Movimentações!$B$4:$B$2003,A215,Movimentações!$D$4:$D$2003,"Entrada"))</f>
        <v/>
      </c>
      <c r="E215" s="16">
        <f>IF(A215="","",-SUMIFS(Movimentações!$G$4:$G$2003,Movimentações!$B$4:$B$2003,A215,Movimentações!$D$4:$D$2003,"Saída"))</f>
        <v/>
      </c>
      <c r="F215" s="16">
        <f>IF(A215="","",SUMIFS(Movimentações!$G$4:$G$2003,Movimentações!$B$4:$B$2003,A215,Movimentações!$D$4:$D$2003,"Ajuste"))</f>
        <v/>
      </c>
      <c r="G215" s="17">
        <f>IF(A215="","",D215-E215+F215)</f>
        <v/>
      </c>
      <c r="H215" s="16">
        <f>IF(A215="","",Produtos!D213)</f>
        <v/>
      </c>
      <c r="I215" s="15">
        <f>IF(A215="","",IF(G215&lt;=0,"Em falta",IF(G215&lt;=H215,"Repor","OK")))</f>
        <v/>
      </c>
      <c r="J215" s="18">
        <f>IF(A215="","",MAX(G215,0)*Produtos!E213)</f>
        <v/>
      </c>
    </row>
    <row r="216">
      <c r="A216" s="11">
        <f>IF(Produtos!A214="","",Produtos!A214)</f>
        <v/>
      </c>
      <c r="B216" s="11">
        <f>IF(A216="","",Produtos!B214)</f>
        <v/>
      </c>
      <c r="C216" s="11">
        <f>IF(A216="","",Produtos!C214)</f>
        <v/>
      </c>
      <c r="D216" s="12">
        <f>IF(A216="","",SUMIFS(Movimentações!$G$4:$G$2003,Movimentações!$B$4:$B$2003,A216,Movimentações!$D$4:$D$2003,"Entrada"))</f>
        <v/>
      </c>
      <c r="E216" s="12">
        <f>IF(A216="","",-SUMIFS(Movimentações!$G$4:$G$2003,Movimentações!$B$4:$B$2003,A216,Movimentações!$D$4:$D$2003,"Saída"))</f>
        <v/>
      </c>
      <c r="F216" s="12">
        <f>IF(A216="","",SUMIFS(Movimentações!$G$4:$G$2003,Movimentações!$B$4:$B$2003,A216,Movimentações!$D$4:$D$2003,"Ajuste"))</f>
        <v/>
      </c>
      <c r="G216" s="13">
        <f>IF(A216="","",D216-E216+F216)</f>
        <v/>
      </c>
      <c r="H216" s="12">
        <f>IF(A216="","",Produtos!D214)</f>
        <v/>
      </c>
      <c r="I216" s="11">
        <f>IF(A216="","",IF(G216&lt;=0,"Em falta",IF(G216&lt;=H216,"Repor","OK")))</f>
        <v/>
      </c>
      <c r="J216" s="14">
        <f>IF(A216="","",MAX(G216,0)*Produtos!E214)</f>
        <v/>
      </c>
    </row>
    <row r="217">
      <c r="A217" s="15">
        <f>IF(Produtos!A215="","",Produtos!A215)</f>
        <v/>
      </c>
      <c r="B217" s="15">
        <f>IF(A217="","",Produtos!B215)</f>
        <v/>
      </c>
      <c r="C217" s="15">
        <f>IF(A217="","",Produtos!C215)</f>
        <v/>
      </c>
      <c r="D217" s="16">
        <f>IF(A217="","",SUMIFS(Movimentações!$G$4:$G$2003,Movimentações!$B$4:$B$2003,A217,Movimentações!$D$4:$D$2003,"Entrada"))</f>
        <v/>
      </c>
      <c r="E217" s="16">
        <f>IF(A217="","",-SUMIFS(Movimentações!$G$4:$G$2003,Movimentações!$B$4:$B$2003,A217,Movimentações!$D$4:$D$2003,"Saída"))</f>
        <v/>
      </c>
      <c r="F217" s="16">
        <f>IF(A217="","",SUMIFS(Movimentações!$G$4:$G$2003,Movimentações!$B$4:$B$2003,A217,Movimentações!$D$4:$D$2003,"Ajuste"))</f>
        <v/>
      </c>
      <c r="G217" s="17">
        <f>IF(A217="","",D217-E217+F217)</f>
        <v/>
      </c>
      <c r="H217" s="16">
        <f>IF(A217="","",Produtos!D215)</f>
        <v/>
      </c>
      <c r="I217" s="15">
        <f>IF(A217="","",IF(G217&lt;=0,"Em falta",IF(G217&lt;=H217,"Repor","OK")))</f>
        <v/>
      </c>
      <c r="J217" s="18">
        <f>IF(A217="","",MAX(G217,0)*Produtos!E215)</f>
        <v/>
      </c>
    </row>
    <row r="218">
      <c r="A218" s="11">
        <f>IF(Produtos!A216="","",Produtos!A216)</f>
        <v/>
      </c>
      <c r="B218" s="11">
        <f>IF(A218="","",Produtos!B216)</f>
        <v/>
      </c>
      <c r="C218" s="11">
        <f>IF(A218="","",Produtos!C216)</f>
        <v/>
      </c>
      <c r="D218" s="12">
        <f>IF(A218="","",SUMIFS(Movimentações!$G$4:$G$2003,Movimentações!$B$4:$B$2003,A218,Movimentações!$D$4:$D$2003,"Entrada"))</f>
        <v/>
      </c>
      <c r="E218" s="12">
        <f>IF(A218="","",-SUMIFS(Movimentações!$G$4:$G$2003,Movimentações!$B$4:$B$2003,A218,Movimentações!$D$4:$D$2003,"Saída"))</f>
        <v/>
      </c>
      <c r="F218" s="12">
        <f>IF(A218="","",SUMIFS(Movimentações!$G$4:$G$2003,Movimentações!$B$4:$B$2003,A218,Movimentações!$D$4:$D$2003,"Ajuste"))</f>
        <v/>
      </c>
      <c r="G218" s="13">
        <f>IF(A218="","",D218-E218+F218)</f>
        <v/>
      </c>
      <c r="H218" s="12">
        <f>IF(A218="","",Produtos!D216)</f>
        <v/>
      </c>
      <c r="I218" s="11">
        <f>IF(A218="","",IF(G218&lt;=0,"Em falta",IF(G218&lt;=H218,"Repor","OK")))</f>
        <v/>
      </c>
      <c r="J218" s="14">
        <f>IF(A218="","",MAX(G218,0)*Produtos!E216)</f>
        <v/>
      </c>
    </row>
    <row r="219">
      <c r="A219" s="15">
        <f>IF(Produtos!A217="","",Produtos!A217)</f>
        <v/>
      </c>
      <c r="B219" s="15">
        <f>IF(A219="","",Produtos!B217)</f>
        <v/>
      </c>
      <c r="C219" s="15">
        <f>IF(A219="","",Produtos!C217)</f>
        <v/>
      </c>
      <c r="D219" s="16">
        <f>IF(A219="","",SUMIFS(Movimentações!$G$4:$G$2003,Movimentações!$B$4:$B$2003,A219,Movimentações!$D$4:$D$2003,"Entrada"))</f>
        <v/>
      </c>
      <c r="E219" s="16">
        <f>IF(A219="","",-SUMIFS(Movimentações!$G$4:$G$2003,Movimentações!$B$4:$B$2003,A219,Movimentações!$D$4:$D$2003,"Saída"))</f>
        <v/>
      </c>
      <c r="F219" s="16">
        <f>IF(A219="","",SUMIFS(Movimentações!$G$4:$G$2003,Movimentações!$B$4:$B$2003,A219,Movimentações!$D$4:$D$2003,"Ajuste"))</f>
        <v/>
      </c>
      <c r="G219" s="17">
        <f>IF(A219="","",D219-E219+F219)</f>
        <v/>
      </c>
      <c r="H219" s="16">
        <f>IF(A219="","",Produtos!D217)</f>
        <v/>
      </c>
      <c r="I219" s="15">
        <f>IF(A219="","",IF(G219&lt;=0,"Em falta",IF(G219&lt;=H219,"Repor","OK")))</f>
        <v/>
      </c>
      <c r="J219" s="18">
        <f>IF(A219="","",MAX(G219,0)*Produtos!E217)</f>
        <v/>
      </c>
    </row>
    <row r="220">
      <c r="A220" s="11">
        <f>IF(Produtos!A218="","",Produtos!A218)</f>
        <v/>
      </c>
      <c r="B220" s="11">
        <f>IF(A220="","",Produtos!B218)</f>
        <v/>
      </c>
      <c r="C220" s="11">
        <f>IF(A220="","",Produtos!C218)</f>
        <v/>
      </c>
      <c r="D220" s="12">
        <f>IF(A220="","",SUMIFS(Movimentações!$G$4:$G$2003,Movimentações!$B$4:$B$2003,A220,Movimentações!$D$4:$D$2003,"Entrada"))</f>
        <v/>
      </c>
      <c r="E220" s="12">
        <f>IF(A220="","",-SUMIFS(Movimentações!$G$4:$G$2003,Movimentações!$B$4:$B$2003,A220,Movimentações!$D$4:$D$2003,"Saída"))</f>
        <v/>
      </c>
      <c r="F220" s="12">
        <f>IF(A220="","",SUMIFS(Movimentações!$G$4:$G$2003,Movimentações!$B$4:$B$2003,A220,Movimentações!$D$4:$D$2003,"Ajuste"))</f>
        <v/>
      </c>
      <c r="G220" s="13">
        <f>IF(A220="","",D220-E220+F220)</f>
        <v/>
      </c>
      <c r="H220" s="12">
        <f>IF(A220="","",Produtos!D218)</f>
        <v/>
      </c>
      <c r="I220" s="11">
        <f>IF(A220="","",IF(G220&lt;=0,"Em falta",IF(G220&lt;=H220,"Repor","OK")))</f>
        <v/>
      </c>
      <c r="J220" s="14">
        <f>IF(A220="","",MAX(G220,0)*Produtos!E218)</f>
        <v/>
      </c>
    </row>
    <row r="221">
      <c r="A221" s="15">
        <f>IF(Produtos!A219="","",Produtos!A219)</f>
        <v/>
      </c>
      <c r="B221" s="15">
        <f>IF(A221="","",Produtos!B219)</f>
        <v/>
      </c>
      <c r="C221" s="15">
        <f>IF(A221="","",Produtos!C219)</f>
        <v/>
      </c>
      <c r="D221" s="16">
        <f>IF(A221="","",SUMIFS(Movimentações!$G$4:$G$2003,Movimentações!$B$4:$B$2003,A221,Movimentações!$D$4:$D$2003,"Entrada"))</f>
        <v/>
      </c>
      <c r="E221" s="16">
        <f>IF(A221="","",-SUMIFS(Movimentações!$G$4:$G$2003,Movimentações!$B$4:$B$2003,A221,Movimentações!$D$4:$D$2003,"Saída"))</f>
        <v/>
      </c>
      <c r="F221" s="16">
        <f>IF(A221="","",SUMIFS(Movimentações!$G$4:$G$2003,Movimentações!$B$4:$B$2003,A221,Movimentações!$D$4:$D$2003,"Ajuste"))</f>
        <v/>
      </c>
      <c r="G221" s="17">
        <f>IF(A221="","",D221-E221+F221)</f>
        <v/>
      </c>
      <c r="H221" s="16">
        <f>IF(A221="","",Produtos!D219)</f>
        <v/>
      </c>
      <c r="I221" s="15">
        <f>IF(A221="","",IF(G221&lt;=0,"Em falta",IF(G221&lt;=H221,"Repor","OK")))</f>
        <v/>
      </c>
      <c r="J221" s="18">
        <f>IF(A221="","",MAX(G221,0)*Produtos!E219)</f>
        <v/>
      </c>
    </row>
    <row r="222">
      <c r="A222" s="11">
        <f>IF(Produtos!A220="","",Produtos!A220)</f>
        <v/>
      </c>
      <c r="B222" s="11">
        <f>IF(A222="","",Produtos!B220)</f>
        <v/>
      </c>
      <c r="C222" s="11">
        <f>IF(A222="","",Produtos!C220)</f>
        <v/>
      </c>
      <c r="D222" s="12">
        <f>IF(A222="","",SUMIFS(Movimentações!$G$4:$G$2003,Movimentações!$B$4:$B$2003,A222,Movimentações!$D$4:$D$2003,"Entrada"))</f>
        <v/>
      </c>
      <c r="E222" s="12">
        <f>IF(A222="","",-SUMIFS(Movimentações!$G$4:$G$2003,Movimentações!$B$4:$B$2003,A222,Movimentações!$D$4:$D$2003,"Saída"))</f>
        <v/>
      </c>
      <c r="F222" s="12">
        <f>IF(A222="","",SUMIFS(Movimentações!$G$4:$G$2003,Movimentações!$B$4:$B$2003,A222,Movimentações!$D$4:$D$2003,"Ajuste"))</f>
        <v/>
      </c>
      <c r="G222" s="13">
        <f>IF(A222="","",D222-E222+F222)</f>
        <v/>
      </c>
      <c r="H222" s="12">
        <f>IF(A222="","",Produtos!D220)</f>
        <v/>
      </c>
      <c r="I222" s="11">
        <f>IF(A222="","",IF(G222&lt;=0,"Em falta",IF(G222&lt;=H222,"Repor","OK")))</f>
        <v/>
      </c>
      <c r="J222" s="14">
        <f>IF(A222="","",MAX(G222,0)*Produtos!E220)</f>
        <v/>
      </c>
    </row>
    <row r="223">
      <c r="A223" s="15">
        <f>IF(Produtos!A221="","",Produtos!A221)</f>
        <v/>
      </c>
      <c r="B223" s="15">
        <f>IF(A223="","",Produtos!B221)</f>
        <v/>
      </c>
      <c r="C223" s="15">
        <f>IF(A223="","",Produtos!C221)</f>
        <v/>
      </c>
      <c r="D223" s="16">
        <f>IF(A223="","",SUMIFS(Movimentações!$G$4:$G$2003,Movimentações!$B$4:$B$2003,A223,Movimentações!$D$4:$D$2003,"Entrada"))</f>
        <v/>
      </c>
      <c r="E223" s="16">
        <f>IF(A223="","",-SUMIFS(Movimentações!$G$4:$G$2003,Movimentações!$B$4:$B$2003,A223,Movimentações!$D$4:$D$2003,"Saída"))</f>
        <v/>
      </c>
      <c r="F223" s="16">
        <f>IF(A223="","",SUMIFS(Movimentações!$G$4:$G$2003,Movimentações!$B$4:$B$2003,A223,Movimentações!$D$4:$D$2003,"Ajuste"))</f>
        <v/>
      </c>
      <c r="G223" s="17">
        <f>IF(A223="","",D223-E223+F223)</f>
        <v/>
      </c>
      <c r="H223" s="16">
        <f>IF(A223="","",Produtos!D221)</f>
        <v/>
      </c>
      <c r="I223" s="15">
        <f>IF(A223="","",IF(G223&lt;=0,"Em falta",IF(G223&lt;=H223,"Repor","OK")))</f>
        <v/>
      </c>
      <c r="J223" s="18">
        <f>IF(A223="","",MAX(G223,0)*Produtos!E221)</f>
        <v/>
      </c>
    </row>
    <row r="224">
      <c r="A224" s="11">
        <f>IF(Produtos!A222="","",Produtos!A222)</f>
        <v/>
      </c>
      <c r="B224" s="11">
        <f>IF(A224="","",Produtos!B222)</f>
        <v/>
      </c>
      <c r="C224" s="11">
        <f>IF(A224="","",Produtos!C222)</f>
        <v/>
      </c>
      <c r="D224" s="12">
        <f>IF(A224="","",SUMIFS(Movimentações!$G$4:$G$2003,Movimentações!$B$4:$B$2003,A224,Movimentações!$D$4:$D$2003,"Entrada"))</f>
        <v/>
      </c>
      <c r="E224" s="12">
        <f>IF(A224="","",-SUMIFS(Movimentações!$G$4:$G$2003,Movimentações!$B$4:$B$2003,A224,Movimentações!$D$4:$D$2003,"Saída"))</f>
        <v/>
      </c>
      <c r="F224" s="12">
        <f>IF(A224="","",SUMIFS(Movimentações!$G$4:$G$2003,Movimentações!$B$4:$B$2003,A224,Movimentações!$D$4:$D$2003,"Ajuste"))</f>
        <v/>
      </c>
      <c r="G224" s="13">
        <f>IF(A224="","",D224-E224+F224)</f>
        <v/>
      </c>
      <c r="H224" s="12">
        <f>IF(A224="","",Produtos!D222)</f>
        <v/>
      </c>
      <c r="I224" s="11">
        <f>IF(A224="","",IF(G224&lt;=0,"Em falta",IF(G224&lt;=H224,"Repor","OK")))</f>
        <v/>
      </c>
      <c r="J224" s="14">
        <f>IF(A224="","",MAX(G224,0)*Produtos!E222)</f>
        <v/>
      </c>
    </row>
    <row r="225">
      <c r="A225" s="15">
        <f>IF(Produtos!A223="","",Produtos!A223)</f>
        <v/>
      </c>
      <c r="B225" s="15">
        <f>IF(A225="","",Produtos!B223)</f>
        <v/>
      </c>
      <c r="C225" s="15">
        <f>IF(A225="","",Produtos!C223)</f>
        <v/>
      </c>
      <c r="D225" s="16">
        <f>IF(A225="","",SUMIFS(Movimentações!$G$4:$G$2003,Movimentações!$B$4:$B$2003,A225,Movimentações!$D$4:$D$2003,"Entrada"))</f>
        <v/>
      </c>
      <c r="E225" s="16">
        <f>IF(A225="","",-SUMIFS(Movimentações!$G$4:$G$2003,Movimentações!$B$4:$B$2003,A225,Movimentações!$D$4:$D$2003,"Saída"))</f>
        <v/>
      </c>
      <c r="F225" s="16">
        <f>IF(A225="","",SUMIFS(Movimentações!$G$4:$G$2003,Movimentações!$B$4:$B$2003,A225,Movimentações!$D$4:$D$2003,"Ajuste"))</f>
        <v/>
      </c>
      <c r="G225" s="17">
        <f>IF(A225="","",D225-E225+F225)</f>
        <v/>
      </c>
      <c r="H225" s="16">
        <f>IF(A225="","",Produtos!D223)</f>
        <v/>
      </c>
      <c r="I225" s="15">
        <f>IF(A225="","",IF(G225&lt;=0,"Em falta",IF(G225&lt;=H225,"Repor","OK")))</f>
        <v/>
      </c>
      <c r="J225" s="18">
        <f>IF(A225="","",MAX(G225,0)*Produtos!E223)</f>
        <v/>
      </c>
    </row>
    <row r="226">
      <c r="A226" s="11">
        <f>IF(Produtos!A224="","",Produtos!A224)</f>
        <v/>
      </c>
      <c r="B226" s="11">
        <f>IF(A226="","",Produtos!B224)</f>
        <v/>
      </c>
      <c r="C226" s="11">
        <f>IF(A226="","",Produtos!C224)</f>
        <v/>
      </c>
      <c r="D226" s="12">
        <f>IF(A226="","",SUMIFS(Movimentações!$G$4:$G$2003,Movimentações!$B$4:$B$2003,A226,Movimentações!$D$4:$D$2003,"Entrada"))</f>
        <v/>
      </c>
      <c r="E226" s="12">
        <f>IF(A226="","",-SUMIFS(Movimentações!$G$4:$G$2003,Movimentações!$B$4:$B$2003,A226,Movimentações!$D$4:$D$2003,"Saída"))</f>
        <v/>
      </c>
      <c r="F226" s="12">
        <f>IF(A226="","",SUMIFS(Movimentações!$G$4:$G$2003,Movimentações!$B$4:$B$2003,A226,Movimentações!$D$4:$D$2003,"Ajuste"))</f>
        <v/>
      </c>
      <c r="G226" s="13">
        <f>IF(A226="","",D226-E226+F226)</f>
        <v/>
      </c>
      <c r="H226" s="12">
        <f>IF(A226="","",Produtos!D224)</f>
        <v/>
      </c>
      <c r="I226" s="11">
        <f>IF(A226="","",IF(G226&lt;=0,"Em falta",IF(G226&lt;=H226,"Repor","OK")))</f>
        <v/>
      </c>
      <c r="J226" s="14">
        <f>IF(A226="","",MAX(G226,0)*Produtos!E224)</f>
        <v/>
      </c>
    </row>
    <row r="227">
      <c r="A227" s="15">
        <f>IF(Produtos!A225="","",Produtos!A225)</f>
        <v/>
      </c>
      <c r="B227" s="15">
        <f>IF(A227="","",Produtos!B225)</f>
        <v/>
      </c>
      <c r="C227" s="15">
        <f>IF(A227="","",Produtos!C225)</f>
        <v/>
      </c>
      <c r="D227" s="16">
        <f>IF(A227="","",SUMIFS(Movimentações!$G$4:$G$2003,Movimentações!$B$4:$B$2003,A227,Movimentações!$D$4:$D$2003,"Entrada"))</f>
        <v/>
      </c>
      <c r="E227" s="16">
        <f>IF(A227="","",-SUMIFS(Movimentações!$G$4:$G$2003,Movimentações!$B$4:$B$2003,A227,Movimentações!$D$4:$D$2003,"Saída"))</f>
        <v/>
      </c>
      <c r="F227" s="16">
        <f>IF(A227="","",SUMIFS(Movimentações!$G$4:$G$2003,Movimentações!$B$4:$B$2003,A227,Movimentações!$D$4:$D$2003,"Ajuste"))</f>
        <v/>
      </c>
      <c r="G227" s="17">
        <f>IF(A227="","",D227-E227+F227)</f>
        <v/>
      </c>
      <c r="H227" s="16">
        <f>IF(A227="","",Produtos!D225)</f>
        <v/>
      </c>
      <c r="I227" s="15">
        <f>IF(A227="","",IF(G227&lt;=0,"Em falta",IF(G227&lt;=H227,"Repor","OK")))</f>
        <v/>
      </c>
      <c r="J227" s="18">
        <f>IF(A227="","",MAX(G227,0)*Produtos!E225)</f>
        <v/>
      </c>
    </row>
    <row r="228">
      <c r="A228" s="11">
        <f>IF(Produtos!A226="","",Produtos!A226)</f>
        <v/>
      </c>
      <c r="B228" s="11">
        <f>IF(A228="","",Produtos!B226)</f>
        <v/>
      </c>
      <c r="C228" s="11">
        <f>IF(A228="","",Produtos!C226)</f>
        <v/>
      </c>
      <c r="D228" s="12">
        <f>IF(A228="","",SUMIFS(Movimentações!$G$4:$G$2003,Movimentações!$B$4:$B$2003,A228,Movimentações!$D$4:$D$2003,"Entrada"))</f>
        <v/>
      </c>
      <c r="E228" s="12">
        <f>IF(A228="","",-SUMIFS(Movimentações!$G$4:$G$2003,Movimentações!$B$4:$B$2003,A228,Movimentações!$D$4:$D$2003,"Saída"))</f>
        <v/>
      </c>
      <c r="F228" s="12">
        <f>IF(A228="","",SUMIFS(Movimentações!$G$4:$G$2003,Movimentações!$B$4:$B$2003,A228,Movimentações!$D$4:$D$2003,"Ajuste"))</f>
        <v/>
      </c>
      <c r="G228" s="13">
        <f>IF(A228="","",D228-E228+F228)</f>
        <v/>
      </c>
      <c r="H228" s="12">
        <f>IF(A228="","",Produtos!D226)</f>
        <v/>
      </c>
      <c r="I228" s="11">
        <f>IF(A228="","",IF(G228&lt;=0,"Em falta",IF(G228&lt;=H228,"Repor","OK")))</f>
        <v/>
      </c>
      <c r="J228" s="14">
        <f>IF(A228="","",MAX(G228,0)*Produtos!E226)</f>
        <v/>
      </c>
    </row>
    <row r="229">
      <c r="A229" s="15">
        <f>IF(Produtos!A227="","",Produtos!A227)</f>
        <v/>
      </c>
      <c r="B229" s="15">
        <f>IF(A229="","",Produtos!B227)</f>
        <v/>
      </c>
      <c r="C229" s="15">
        <f>IF(A229="","",Produtos!C227)</f>
        <v/>
      </c>
      <c r="D229" s="16">
        <f>IF(A229="","",SUMIFS(Movimentações!$G$4:$G$2003,Movimentações!$B$4:$B$2003,A229,Movimentações!$D$4:$D$2003,"Entrada"))</f>
        <v/>
      </c>
      <c r="E229" s="16">
        <f>IF(A229="","",-SUMIFS(Movimentações!$G$4:$G$2003,Movimentações!$B$4:$B$2003,A229,Movimentações!$D$4:$D$2003,"Saída"))</f>
        <v/>
      </c>
      <c r="F229" s="16">
        <f>IF(A229="","",SUMIFS(Movimentações!$G$4:$G$2003,Movimentações!$B$4:$B$2003,A229,Movimentações!$D$4:$D$2003,"Ajuste"))</f>
        <v/>
      </c>
      <c r="G229" s="17">
        <f>IF(A229="","",D229-E229+F229)</f>
        <v/>
      </c>
      <c r="H229" s="16">
        <f>IF(A229="","",Produtos!D227)</f>
        <v/>
      </c>
      <c r="I229" s="15">
        <f>IF(A229="","",IF(G229&lt;=0,"Em falta",IF(G229&lt;=H229,"Repor","OK")))</f>
        <v/>
      </c>
      <c r="J229" s="18">
        <f>IF(A229="","",MAX(G229,0)*Produtos!E227)</f>
        <v/>
      </c>
    </row>
    <row r="230">
      <c r="A230" s="11">
        <f>IF(Produtos!A228="","",Produtos!A228)</f>
        <v/>
      </c>
      <c r="B230" s="11">
        <f>IF(A230="","",Produtos!B228)</f>
        <v/>
      </c>
      <c r="C230" s="11">
        <f>IF(A230="","",Produtos!C228)</f>
        <v/>
      </c>
      <c r="D230" s="12">
        <f>IF(A230="","",SUMIFS(Movimentações!$G$4:$G$2003,Movimentações!$B$4:$B$2003,A230,Movimentações!$D$4:$D$2003,"Entrada"))</f>
        <v/>
      </c>
      <c r="E230" s="12">
        <f>IF(A230="","",-SUMIFS(Movimentações!$G$4:$G$2003,Movimentações!$B$4:$B$2003,A230,Movimentações!$D$4:$D$2003,"Saída"))</f>
        <v/>
      </c>
      <c r="F230" s="12">
        <f>IF(A230="","",SUMIFS(Movimentações!$G$4:$G$2003,Movimentações!$B$4:$B$2003,A230,Movimentações!$D$4:$D$2003,"Ajuste"))</f>
        <v/>
      </c>
      <c r="G230" s="13">
        <f>IF(A230="","",D230-E230+F230)</f>
        <v/>
      </c>
      <c r="H230" s="12">
        <f>IF(A230="","",Produtos!D228)</f>
        <v/>
      </c>
      <c r="I230" s="11">
        <f>IF(A230="","",IF(G230&lt;=0,"Em falta",IF(G230&lt;=H230,"Repor","OK")))</f>
        <v/>
      </c>
      <c r="J230" s="14">
        <f>IF(A230="","",MAX(G230,0)*Produtos!E228)</f>
        <v/>
      </c>
    </row>
    <row r="231">
      <c r="A231" s="15">
        <f>IF(Produtos!A229="","",Produtos!A229)</f>
        <v/>
      </c>
      <c r="B231" s="15">
        <f>IF(A231="","",Produtos!B229)</f>
        <v/>
      </c>
      <c r="C231" s="15">
        <f>IF(A231="","",Produtos!C229)</f>
        <v/>
      </c>
      <c r="D231" s="16">
        <f>IF(A231="","",SUMIFS(Movimentações!$G$4:$G$2003,Movimentações!$B$4:$B$2003,A231,Movimentações!$D$4:$D$2003,"Entrada"))</f>
        <v/>
      </c>
      <c r="E231" s="16">
        <f>IF(A231="","",-SUMIFS(Movimentações!$G$4:$G$2003,Movimentações!$B$4:$B$2003,A231,Movimentações!$D$4:$D$2003,"Saída"))</f>
        <v/>
      </c>
      <c r="F231" s="16">
        <f>IF(A231="","",SUMIFS(Movimentações!$G$4:$G$2003,Movimentações!$B$4:$B$2003,A231,Movimentações!$D$4:$D$2003,"Ajuste"))</f>
        <v/>
      </c>
      <c r="G231" s="17">
        <f>IF(A231="","",D231-E231+F231)</f>
        <v/>
      </c>
      <c r="H231" s="16">
        <f>IF(A231="","",Produtos!D229)</f>
        <v/>
      </c>
      <c r="I231" s="15">
        <f>IF(A231="","",IF(G231&lt;=0,"Em falta",IF(G231&lt;=H231,"Repor","OK")))</f>
        <v/>
      </c>
      <c r="J231" s="18">
        <f>IF(A231="","",MAX(G231,0)*Produtos!E229)</f>
        <v/>
      </c>
    </row>
    <row r="232">
      <c r="A232" s="11">
        <f>IF(Produtos!A230="","",Produtos!A230)</f>
        <v/>
      </c>
      <c r="B232" s="11">
        <f>IF(A232="","",Produtos!B230)</f>
        <v/>
      </c>
      <c r="C232" s="11">
        <f>IF(A232="","",Produtos!C230)</f>
        <v/>
      </c>
      <c r="D232" s="12">
        <f>IF(A232="","",SUMIFS(Movimentações!$G$4:$G$2003,Movimentações!$B$4:$B$2003,A232,Movimentações!$D$4:$D$2003,"Entrada"))</f>
        <v/>
      </c>
      <c r="E232" s="12">
        <f>IF(A232="","",-SUMIFS(Movimentações!$G$4:$G$2003,Movimentações!$B$4:$B$2003,A232,Movimentações!$D$4:$D$2003,"Saída"))</f>
        <v/>
      </c>
      <c r="F232" s="12">
        <f>IF(A232="","",SUMIFS(Movimentações!$G$4:$G$2003,Movimentações!$B$4:$B$2003,A232,Movimentações!$D$4:$D$2003,"Ajuste"))</f>
        <v/>
      </c>
      <c r="G232" s="13">
        <f>IF(A232="","",D232-E232+F232)</f>
        <v/>
      </c>
      <c r="H232" s="12">
        <f>IF(A232="","",Produtos!D230)</f>
        <v/>
      </c>
      <c r="I232" s="11">
        <f>IF(A232="","",IF(G232&lt;=0,"Em falta",IF(G232&lt;=H232,"Repor","OK")))</f>
        <v/>
      </c>
      <c r="J232" s="14">
        <f>IF(A232="","",MAX(G232,0)*Produtos!E230)</f>
        <v/>
      </c>
    </row>
    <row r="233">
      <c r="A233" s="15">
        <f>IF(Produtos!A231="","",Produtos!A231)</f>
        <v/>
      </c>
      <c r="B233" s="15">
        <f>IF(A233="","",Produtos!B231)</f>
        <v/>
      </c>
      <c r="C233" s="15">
        <f>IF(A233="","",Produtos!C231)</f>
        <v/>
      </c>
      <c r="D233" s="16">
        <f>IF(A233="","",SUMIFS(Movimentações!$G$4:$G$2003,Movimentações!$B$4:$B$2003,A233,Movimentações!$D$4:$D$2003,"Entrada"))</f>
        <v/>
      </c>
      <c r="E233" s="16">
        <f>IF(A233="","",-SUMIFS(Movimentações!$G$4:$G$2003,Movimentações!$B$4:$B$2003,A233,Movimentações!$D$4:$D$2003,"Saída"))</f>
        <v/>
      </c>
      <c r="F233" s="16">
        <f>IF(A233="","",SUMIFS(Movimentações!$G$4:$G$2003,Movimentações!$B$4:$B$2003,A233,Movimentações!$D$4:$D$2003,"Ajuste"))</f>
        <v/>
      </c>
      <c r="G233" s="17">
        <f>IF(A233="","",D233-E233+F233)</f>
        <v/>
      </c>
      <c r="H233" s="16">
        <f>IF(A233="","",Produtos!D231)</f>
        <v/>
      </c>
      <c r="I233" s="15">
        <f>IF(A233="","",IF(G233&lt;=0,"Em falta",IF(G233&lt;=H233,"Repor","OK")))</f>
        <v/>
      </c>
      <c r="J233" s="18">
        <f>IF(A233="","",MAX(G233,0)*Produtos!E231)</f>
        <v/>
      </c>
    </row>
    <row r="234">
      <c r="A234" s="11">
        <f>IF(Produtos!A232="","",Produtos!A232)</f>
        <v/>
      </c>
      <c r="B234" s="11">
        <f>IF(A234="","",Produtos!B232)</f>
        <v/>
      </c>
      <c r="C234" s="11">
        <f>IF(A234="","",Produtos!C232)</f>
        <v/>
      </c>
      <c r="D234" s="12">
        <f>IF(A234="","",SUMIFS(Movimentações!$G$4:$G$2003,Movimentações!$B$4:$B$2003,A234,Movimentações!$D$4:$D$2003,"Entrada"))</f>
        <v/>
      </c>
      <c r="E234" s="12">
        <f>IF(A234="","",-SUMIFS(Movimentações!$G$4:$G$2003,Movimentações!$B$4:$B$2003,A234,Movimentações!$D$4:$D$2003,"Saída"))</f>
        <v/>
      </c>
      <c r="F234" s="12">
        <f>IF(A234="","",SUMIFS(Movimentações!$G$4:$G$2003,Movimentações!$B$4:$B$2003,A234,Movimentações!$D$4:$D$2003,"Ajuste"))</f>
        <v/>
      </c>
      <c r="G234" s="13">
        <f>IF(A234="","",D234-E234+F234)</f>
        <v/>
      </c>
      <c r="H234" s="12">
        <f>IF(A234="","",Produtos!D232)</f>
        <v/>
      </c>
      <c r="I234" s="11">
        <f>IF(A234="","",IF(G234&lt;=0,"Em falta",IF(G234&lt;=H234,"Repor","OK")))</f>
        <v/>
      </c>
      <c r="J234" s="14">
        <f>IF(A234="","",MAX(G234,0)*Produtos!E232)</f>
        <v/>
      </c>
    </row>
    <row r="235">
      <c r="A235" s="15">
        <f>IF(Produtos!A233="","",Produtos!A233)</f>
        <v/>
      </c>
      <c r="B235" s="15">
        <f>IF(A235="","",Produtos!B233)</f>
        <v/>
      </c>
      <c r="C235" s="15">
        <f>IF(A235="","",Produtos!C233)</f>
        <v/>
      </c>
      <c r="D235" s="16">
        <f>IF(A235="","",SUMIFS(Movimentações!$G$4:$G$2003,Movimentações!$B$4:$B$2003,A235,Movimentações!$D$4:$D$2003,"Entrada"))</f>
        <v/>
      </c>
      <c r="E235" s="16">
        <f>IF(A235="","",-SUMIFS(Movimentações!$G$4:$G$2003,Movimentações!$B$4:$B$2003,A235,Movimentações!$D$4:$D$2003,"Saída"))</f>
        <v/>
      </c>
      <c r="F235" s="16">
        <f>IF(A235="","",SUMIFS(Movimentações!$G$4:$G$2003,Movimentações!$B$4:$B$2003,A235,Movimentações!$D$4:$D$2003,"Ajuste"))</f>
        <v/>
      </c>
      <c r="G235" s="17">
        <f>IF(A235="","",D235-E235+F235)</f>
        <v/>
      </c>
      <c r="H235" s="16">
        <f>IF(A235="","",Produtos!D233)</f>
        <v/>
      </c>
      <c r="I235" s="15">
        <f>IF(A235="","",IF(G235&lt;=0,"Em falta",IF(G235&lt;=H235,"Repor","OK")))</f>
        <v/>
      </c>
      <c r="J235" s="18">
        <f>IF(A235="","",MAX(G235,0)*Produtos!E233)</f>
        <v/>
      </c>
    </row>
    <row r="236">
      <c r="A236" s="11">
        <f>IF(Produtos!A234="","",Produtos!A234)</f>
        <v/>
      </c>
      <c r="B236" s="11">
        <f>IF(A236="","",Produtos!B234)</f>
        <v/>
      </c>
      <c r="C236" s="11">
        <f>IF(A236="","",Produtos!C234)</f>
        <v/>
      </c>
      <c r="D236" s="12">
        <f>IF(A236="","",SUMIFS(Movimentações!$G$4:$G$2003,Movimentações!$B$4:$B$2003,A236,Movimentações!$D$4:$D$2003,"Entrada"))</f>
        <v/>
      </c>
      <c r="E236" s="12">
        <f>IF(A236="","",-SUMIFS(Movimentações!$G$4:$G$2003,Movimentações!$B$4:$B$2003,A236,Movimentações!$D$4:$D$2003,"Saída"))</f>
        <v/>
      </c>
      <c r="F236" s="12">
        <f>IF(A236="","",SUMIFS(Movimentações!$G$4:$G$2003,Movimentações!$B$4:$B$2003,A236,Movimentações!$D$4:$D$2003,"Ajuste"))</f>
        <v/>
      </c>
      <c r="G236" s="13">
        <f>IF(A236="","",D236-E236+F236)</f>
        <v/>
      </c>
      <c r="H236" s="12">
        <f>IF(A236="","",Produtos!D234)</f>
        <v/>
      </c>
      <c r="I236" s="11">
        <f>IF(A236="","",IF(G236&lt;=0,"Em falta",IF(G236&lt;=H236,"Repor","OK")))</f>
        <v/>
      </c>
      <c r="J236" s="14">
        <f>IF(A236="","",MAX(G236,0)*Produtos!E234)</f>
        <v/>
      </c>
    </row>
    <row r="237">
      <c r="A237" s="15">
        <f>IF(Produtos!A235="","",Produtos!A235)</f>
        <v/>
      </c>
      <c r="B237" s="15">
        <f>IF(A237="","",Produtos!B235)</f>
        <v/>
      </c>
      <c r="C237" s="15">
        <f>IF(A237="","",Produtos!C235)</f>
        <v/>
      </c>
      <c r="D237" s="16">
        <f>IF(A237="","",SUMIFS(Movimentações!$G$4:$G$2003,Movimentações!$B$4:$B$2003,A237,Movimentações!$D$4:$D$2003,"Entrada"))</f>
        <v/>
      </c>
      <c r="E237" s="16">
        <f>IF(A237="","",-SUMIFS(Movimentações!$G$4:$G$2003,Movimentações!$B$4:$B$2003,A237,Movimentações!$D$4:$D$2003,"Saída"))</f>
        <v/>
      </c>
      <c r="F237" s="16">
        <f>IF(A237="","",SUMIFS(Movimentações!$G$4:$G$2003,Movimentações!$B$4:$B$2003,A237,Movimentações!$D$4:$D$2003,"Ajuste"))</f>
        <v/>
      </c>
      <c r="G237" s="17">
        <f>IF(A237="","",D237-E237+F237)</f>
        <v/>
      </c>
      <c r="H237" s="16">
        <f>IF(A237="","",Produtos!D235)</f>
        <v/>
      </c>
      <c r="I237" s="15">
        <f>IF(A237="","",IF(G237&lt;=0,"Em falta",IF(G237&lt;=H237,"Repor","OK")))</f>
        <v/>
      </c>
      <c r="J237" s="18">
        <f>IF(A237="","",MAX(G237,0)*Produtos!E235)</f>
        <v/>
      </c>
    </row>
    <row r="238">
      <c r="A238" s="11">
        <f>IF(Produtos!A236="","",Produtos!A236)</f>
        <v/>
      </c>
      <c r="B238" s="11">
        <f>IF(A238="","",Produtos!B236)</f>
        <v/>
      </c>
      <c r="C238" s="11">
        <f>IF(A238="","",Produtos!C236)</f>
        <v/>
      </c>
      <c r="D238" s="12">
        <f>IF(A238="","",SUMIFS(Movimentações!$G$4:$G$2003,Movimentações!$B$4:$B$2003,A238,Movimentações!$D$4:$D$2003,"Entrada"))</f>
        <v/>
      </c>
      <c r="E238" s="12">
        <f>IF(A238="","",-SUMIFS(Movimentações!$G$4:$G$2003,Movimentações!$B$4:$B$2003,A238,Movimentações!$D$4:$D$2003,"Saída"))</f>
        <v/>
      </c>
      <c r="F238" s="12">
        <f>IF(A238="","",SUMIFS(Movimentações!$G$4:$G$2003,Movimentações!$B$4:$B$2003,A238,Movimentações!$D$4:$D$2003,"Ajuste"))</f>
        <v/>
      </c>
      <c r="G238" s="13">
        <f>IF(A238="","",D238-E238+F238)</f>
        <v/>
      </c>
      <c r="H238" s="12">
        <f>IF(A238="","",Produtos!D236)</f>
        <v/>
      </c>
      <c r="I238" s="11">
        <f>IF(A238="","",IF(G238&lt;=0,"Em falta",IF(G238&lt;=H238,"Repor","OK")))</f>
        <v/>
      </c>
      <c r="J238" s="14">
        <f>IF(A238="","",MAX(G238,0)*Produtos!E236)</f>
        <v/>
      </c>
    </row>
    <row r="239">
      <c r="A239" s="15">
        <f>IF(Produtos!A237="","",Produtos!A237)</f>
        <v/>
      </c>
      <c r="B239" s="15">
        <f>IF(A239="","",Produtos!B237)</f>
        <v/>
      </c>
      <c r="C239" s="15">
        <f>IF(A239="","",Produtos!C237)</f>
        <v/>
      </c>
      <c r="D239" s="16">
        <f>IF(A239="","",SUMIFS(Movimentações!$G$4:$G$2003,Movimentações!$B$4:$B$2003,A239,Movimentações!$D$4:$D$2003,"Entrada"))</f>
        <v/>
      </c>
      <c r="E239" s="16">
        <f>IF(A239="","",-SUMIFS(Movimentações!$G$4:$G$2003,Movimentações!$B$4:$B$2003,A239,Movimentações!$D$4:$D$2003,"Saída"))</f>
        <v/>
      </c>
      <c r="F239" s="16">
        <f>IF(A239="","",SUMIFS(Movimentações!$G$4:$G$2003,Movimentações!$B$4:$B$2003,A239,Movimentações!$D$4:$D$2003,"Ajuste"))</f>
        <v/>
      </c>
      <c r="G239" s="17">
        <f>IF(A239="","",D239-E239+F239)</f>
        <v/>
      </c>
      <c r="H239" s="16">
        <f>IF(A239="","",Produtos!D237)</f>
        <v/>
      </c>
      <c r="I239" s="15">
        <f>IF(A239="","",IF(G239&lt;=0,"Em falta",IF(G239&lt;=H239,"Repor","OK")))</f>
        <v/>
      </c>
      <c r="J239" s="18">
        <f>IF(A239="","",MAX(G239,0)*Produtos!E237)</f>
        <v/>
      </c>
    </row>
    <row r="240">
      <c r="A240" s="11">
        <f>IF(Produtos!A238="","",Produtos!A238)</f>
        <v/>
      </c>
      <c r="B240" s="11">
        <f>IF(A240="","",Produtos!B238)</f>
        <v/>
      </c>
      <c r="C240" s="11">
        <f>IF(A240="","",Produtos!C238)</f>
        <v/>
      </c>
      <c r="D240" s="12">
        <f>IF(A240="","",SUMIFS(Movimentações!$G$4:$G$2003,Movimentações!$B$4:$B$2003,A240,Movimentações!$D$4:$D$2003,"Entrada"))</f>
        <v/>
      </c>
      <c r="E240" s="12">
        <f>IF(A240="","",-SUMIFS(Movimentações!$G$4:$G$2003,Movimentações!$B$4:$B$2003,A240,Movimentações!$D$4:$D$2003,"Saída"))</f>
        <v/>
      </c>
      <c r="F240" s="12">
        <f>IF(A240="","",SUMIFS(Movimentações!$G$4:$G$2003,Movimentações!$B$4:$B$2003,A240,Movimentações!$D$4:$D$2003,"Ajuste"))</f>
        <v/>
      </c>
      <c r="G240" s="13">
        <f>IF(A240="","",D240-E240+F240)</f>
        <v/>
      </c>
      <c r="H240" s="12">
        <f>IF(A240="","",Produtos!D238)</f>
        <v/>
      </c>
      <c r="I240" s="11">
        <f>IF(A240="","",IF(G240&lt;=0,"Em falta",IF(G240&lt;=H240,"Repor","OK")))</f>
        <v/>
      </c>
      <c r="J240" s="14">
        <f>IF(A240="","",MAX(G240,0)*Produtos!E238)</f>
        <v/>
      </c>
    </row>
    <row r="241">
      <c r="A241" s="15">
        <f>IF(Produtos!A239="","",Produtos!A239)</f>
        <v/>
      </c>
      <c r="B241" s="15">
        <f>IF(A241="","",Produtos!B239)</f>
        <v/>
      </c>
      <c r="C241" s="15">
        <f>IF(A241="","",Produtos!C239)</f>
        <v/>
      </c>
      <c r="D241" s="16">
        <f>IF(A241="","",SUMIFS(Movimentações!$G$4:$G$2003,Movimentações!$B$4:$B$2003,A241,Movimentações!$D$4:$D$2003,"Entrada"))</f>
        <v/>
      </c>
      <c r="E241" s="16">
        <f>IF(A241="","",-SUMIFS(Movimentações!$G$4:$G$2003,Movimentações!$B$4:$B$2003,A241,Movimentações!$D$4:$D$2003,"Saída"))</f>
        <v/>
      </c>
      <c r="F241" s="16">
        <f>IF(A241="","",SUMIFS(Movimentações!$G$4:$G$2003,Movimentações!$B$4:$B$2003,A241,Movimentações!$D$4:$D$2003,"Ajuste"))</f>
        <v/>
      </c>
      <c r="G241" s="17">
        <f>IF(A241="","",D241-E241+F241)</f>
        <v/>
      </c>
      <c r="H241" s="16">
        <f>IF(A241="","",Produtos!D239)</f>
        <v/>
      </c>
      <c r="I241" s="15">
        <f>IF(A241="","",IF(G241&lt;=0,"Em falta",IF(G241&lt;=H241,"Repor","OK")))</f>
        <v/>
      </c>
      <c r="J241" s="18">
        <f>IF(A241="","",MAX(G241,0)*Produtos!E239)</f>
        <v/>
      </c>
    </row>
    <row r="242">
      <c r="A242" s="11">
        <f>IF(Produtos!A240="","",Produtos!A240)</f>
        <v/>
      </c>
      <c r="B242" s="11">
        <f>IF(A242="","",Produtos!B240)</f>
        <v/>
      </c>
      <c r="C242" s="11">
        <f>IF(A242="","",Produtos!C240)</f>
        <v/>
      </c>
      <c r="D242" s="12">
        <f>IF(A242="","",SUMIFS(Movimentações!$G$4:$G$2003,Movimentações!$B$4:$B$2003,A242,Movimentações!$D$4:$D$2003,"Entrada"))</f>
        <v/>
      </c>
      <c r="E242" s="12">
        <f>IF(A242="","",-SUMIFS(Movimentações!$G$4:$G$2003,Movimentações!$B$4:$B$2003,A242,Movimentações!$D$4:$D$2003,"Saída"))</f>
        <v/>
      </c>
      <c r="F242" s="12">
        <f>IF(A242="","",SUMIFS(Movimentações!$G$4:$G$2003,Movimentações!$B$4:$B$2003,A242,Movimentações!$D$4:$D$2003,"Ajuste"))</f>
        <v/>
      </c>
      <c r="G242" s="13">
        <f>IF(A242="","",D242-E242+F242)</f>
        <v/>
      </c>
      <c r="H242" s="12">
        <f>IF(A242="","",Produtos!D240)</f>
        <v/>
      </c>
      <c r="I242" s="11">
        <f>IF(A242="","",IF(G242&lt;=0,"Em falta",IF(G242&lt;=H242,"Repor","OK")))</f>
        <v/>
      </c>
      <c r="J242" s="14">
        <f>IF(A242="","",MAX(G242,0)*Produtos!E240)</f>
        <v/>
      </c>
    </row>
    <row r="243">
      <c r="A243" s="15">
        <f>IF(Produtos!A241="","",Produtos!A241)</f>
        <v/>
      </c>
      <c r="B243" s="15">
        <f>IF(A243="","",Produtos!B241)</f>
        <v/>
      </c>
      <c r="C243" s="15">
        <f>IF(A243="","",Produtos!C241)</f>
        <v/>
      </c>
      <c r="D243" s="16">
        <f>IF(A243="","",SUMIFS(Movimentações!$G$4:$G$2003,Movimentações!$B$4:$B$2003,A243,Movimentações!$D$4:$D$2003,"Entrada"))</f>
        <v/>
      </c>
      <c r="E243" s="16">
        <f>IF(A243="","",-SUMIFS(Movimentações!$G$4:$G$2003,Movimentações!$B$4:$B$2003,A243,Movimentações!$D$4:$D$2003,"Saída"))</f>
        <v/>
      </c>
      <c r="F243" s="16">
        <f>IF(A243="","",SUMIFS(Movimentações!$G$4:$G$2003,Movimentações!$B$4:$B$2003,A243,Movimentações!$D$4:$D$2003,"Ajuste"))</f>
        <v/>
      </c>
      <c r="G243" s="17">
        <f>IF(A243="","",D243-E243+F243)</f>
        <v/>
      </c>
      <c r="H243" s="16">
        <f>IF(A243="","",Produtos!D241)</f>
        <v/>
      </c>
      <c r="I243" s="15">
        <f>IF(A243="","",IF(G243&lt;=0,"Em falta",IF(G243&lt;=H243,"Repor","OK")))</f>
        <v/>
      </c>
      <c r="J243" s="18">
        <f>IF(A243="","",MAX(G243,0)*Produtos!E241)</f>
        <v/>
      </c>
    </row>
    <row r="244">
      <c r="A244" s="11">
        <f>IF(Produtos!A242="","",Produtos!A242)</f>
        <v/>
      </c>
      <c r="B244" s="11">
        <f>IF(A244="","",Produtos!B242)</f>
        <v/>
      </c>
      <c r="C244" s="11">
        <f>IF(A244="","",Produtos!C242)</f>
        <v/>
      </c>
      <c r="D244" s="12">
        <f>IF(A244="","",SUMIFS(Movimentações!$G$4:$G$2003,Movimentações!$B$4:$B$2003,A244,Movimentações!$D$4:$D$2003,"Entrada"))</f>
        <v/>
      </c>
      <c r="E244" s="12">
        <f>IF(A244="","",-SUMIFS(Movimentações!$G$4:$G$2003,Movimentações!$B$4:$B$2003,A244,Movimentações!$D$4:$D$2003,"Saída"))</f>
        <v/>
      </c>
      <c r="F244" s="12">
        <f>IF(A244="","",SUMIFS(Movimentações!$G$4:$G$2003,Movimentações!$B$4:$B$2003,A244,Movimentações!$D$4:$D$2003,"Ajuste"))</f>
        <v/>
      </c>
      <c r="G244" s="13">
        <f>IF(A244="","",D244-E244+F244)</f>
        <v/>
      </c>
      <c r="H244" s="12">
        <f>IF(A244="","",Produtos!D242)</f>
        <v/>
      </c>
      <c r="I244" s="11">
        <f>IF(A244="","",IF(G244&lt;=0,"Em falta",IF(G244&lt;=H244,"Repor","OK")))</f>
        <v/>
      </c>
      <c r="J244" s="14">
        <f>IF(A244="","",MAX(G244,0)*Produtos!E242)</f>
        <v/>
      </c>
    </row>
    <row r="245">
      <c r="A245" s="15">
        <f>IF(Produtos!A243="","",Produtos!A243)</f>
        <v/>
      </c>
      <c r="B245" s="15">
        <f>IF(A245="","",Produtos!B243)</f>
        <v/>
      </c>
      <c r="C245" s="15">
        <f>IF(A245="","",Produtos!C243)</f>
        <v/>
      </c>
      <c r="D245" s="16">
        <f>IF(A245="","",SUMIFS(Movimentações!$G$4:$G$2003,Movimentações!$B$4:$B$2003,A245,Movimentações!$D$4:$D$2003,"Entrada"))</f>
        <v/>
      </c>
      <c r="E245" s="16">
        <f>IF(A245="","",-SUMIFS(Movimentações!$G$4:$G$2003,Movimentações!$B$4:$B$2003,A245,Movimentações!$D$4:$D$2003,"Saída"))</f>
        <v/>
      </c>
      <c r="F245" s="16">
        <f>IF(A245="","",SUMIFS(Movimentações!$G$4:$G$2003,Movimentações!$B$4:$B$2003,A245,Movimentações!$D$4:$D$2003,"Ajuste"))</f>
        <v/>
      </c>
      <c r="G245" s="17">
        <f>IF(A245="","",D245-E245+F245)</f>
        <v/>
      </c>
      <c r="H245" s="16">
        <f>IF(A245="","",Produtos!D243)</f>
        <v/>
      </c>
      <c r="I245" s="15">
        <f>IF(A245="","",IF(G245&lt;=0,"Em falta",IF(G245&lt;=H245,"Repor","OK")))</f>
        <v/>
      </c>
      <c r="J245" s="18">
        <f>IF(A245="","",MAX(G245,0)*Produtos!E243)</f>
        <v/>
      </c>
    </row>
    <row r="246">
      <c r="A246" s="11">
        <f>IF(Produtos!A244="","",Produtos!A244)</f>
        <v/>
      </c>
      <c r="B246" s="11">
        <f>IF(A246="","",Produtos!B244)</f>
        <v/>
      </c>
      <c r="C246" s="11">
        <f>IF(A246="","",Produtos!C244)</f>
        <v/>
      </c>
      <c r="D246" s="12">
        <f>IF(A246="","",SUMIFS(Movimentações!$G$4:$G$2003,Movimentações!$B$4:$B$2003,A246,Movimentações!$D$4:$D$2003,"Entrada"))</f>
        <v/>
      </c>
      <c r="E246" s="12">
        <f>IF(A246="","",-SUMIFS(Movimentações!$G$4:$G$2003,Movimentações!$B$4:$B$2003,A246,Movimentações!$D$4:$D$2003,"Saída"))</f>
        <v/>
      </c>
      <c r="F246" s="12">
        <f>IF(A246="","",SUMIFS(Movimentações!$G$4:$G$2003,Movimentações!$B$4:$B$2003,A246,Movimentações!$D$4:$D$2003,"Ajuste"))</f>
        <v/>
      </c>
      <c r="G246" s="13">
        <f>IF(A246="","",D246-E246+F246)</f>
        <v/>
      </c>
      <c r="H246" s="12">
        <f>IF(A246="","",Produtos!D244)</f>
        <v/>
      </c>
      <c r="I246" s="11">
        <f>IF(A246="","",IF(G246&lt;=0,"Em falta",IF(G246&lt;=H246,"Repor","OK")))</f>
        <v/>
      </c>
      <c r="J246" s="14">
        <f>IF(A246="","",MAX(G246,0)*Produtos!E244)</f>
        <v/>
      </c>
    </row>
    <row r="247">
      <c r="A247" s="15">
        <f>IF(Produtos!A245="","",Produtos!A245)</f>
        <v/>
      </c>
      <c r="B247" s="15">
        <f>IF(A247="","",Produtos!B245)</f>
        <v/>
      </c>
      <c r="C247" s="15">
        <f>IF(A247="","",Produtos!C245)</f>
        <v/>
      </c>
      <c r="D247" s="16">
        <f>IF(A247="","",SUMIFS(Movimentações!$G$4:$G$2003,Movimentações!$B$4:$B$2003,A247,Movimentações!$D$4:$D$2003,"Entrada"))</f>
        <v/>
      </c>
      <c r="E247" s="16">
        <f>IF(A247="","",-SUMIFS(Movimentações!$G$4:$G$2003,Movimentações!$B$4:$B$2003,A247,Movimentações!$D$4:$D$2003,"Saída"))</f>
        <v/>
      </c>
      <c r="F247" s="16">
        <f>IF(A247="","",SUMIFS(Movimentações!$G$4:$G$2003,Movimentações!$B$4:$B$2003,A247,Movimentações!$D$4:$D$2003,"Ajuste"))</f>
        <v/>
      </c>
      <c r="G247" s="17">
        <f>IF(A247="","",D247-E247+F247)</f>
        <v/>
      </c>
      <c r="H247" s="16">
        <f>IF(A247="","",Produtos!D245)</f>
        <v/>
      </c>
      <c r="I247" s="15">
        <f>IF(A247="","",IF(G247&lt;=0,"Em falta",IF(G247&lt;=H247,"Repor","OK")))</f>
        <v/>
      </c>
      <c r="J247" s="18">
        <f>IF(A247="","",MAX(G247,0)*Produtos!E245)</f>
        <v/>
      </c>
    </row>
    <row r="248">
      <c r="A248" s="11">
        <f>IF(Produtos!A246="","",Produtos!A246)</f>
        <v/>
      </c>
      <c r="B248" s="11">
        <f>IF(A248="","",Produtos!B246)</f>
        <v/>
      </c>
      <c r="C248" s="11">
        <f>IF(A248="","",Produtos!C246)</f>
        <v/>
      </c>
      <c r="D248" s="12">
        <f>IF(A248="","",SUMIFS(Movimentações!$G$4:$G$2003,Movimentações!$B$4:$B$2003,A248,Movimentações!$D$4:$D$2003,"Entrada"))</f>
        <v/>
      </c>
      <c r="E248" s="12">
        <f>IF(A248="","",-SUMIFS(Movimentações!$G$4:$G$2003,Movimentações!$B$4:$B$2003,A248,Movimentações!$D$4:$D$2003,"Saída"))</f>
        <v/>
      </c>
      <c r="F248" s="12">
        <f>IF(A248="","",SUMIFS(Movimentações!$G$4:$G$2003,Movimentações!$B$4:$B$2003,A248,Movimentações!$D$4:$D$2003,"Ajuste"))</f>
        <v/>
      </c>
      <c r="G248" s="13">
        <f>IF(A248="","",D248-E248+F248)</f>
        <v/>
      </c>
      <c r="H248" s="12">
        <f>IF(A248="","",Produtos!D246)</f>
        <v/>
      </c>
      <c r="I248" s="11">
        <f>IF(A248="","",IF(G248&lt;=0,"Em falta",IF(G248&lt;=H248,"Repor","OK")))</f>
        <v/>
      </c>
      <c r="J248" s="14">
        <f>IF(A248="","",MAX(G248,0)*Produtos!E246)</f>
        <v/>
      </c>
    </row>
    <row r="249">
      <c r="A249" s="15">
        <f>IF(Produtos!A247="","",Produtos!A247)</f>
        <v/>
      </c>
      <c r="B249" s="15">
        <f>IF(A249="","",Produtos!B247)</f>
        <v/>
      </c>
      <c r="C249" s="15">
        <f>IF(A249="","",Produtos!C247)</f>
        <v/>
      </c>
      <c r="D249" s="16">
        <f>IF(A249="","",SUMIFS(Movimentações!$G$4:$G$2003,Movimentações!$B$4:$B$2003,A249,Movimentações!$D$4:$D$2003,"Entrada"))</f>
        <v/>
      </c>
      <c r="E249" s="16">
        <f>IF(A249="","",-SUMIFS(Movimentações!$G$4:$G$2003,Movimentações!$B$4:$B$2003,A249,Movimentações!$D$4:$D$2003,"Saída"))</f>
        <v/>
      </c>
      <c r="F249" s="16">
        <f>IF(A249="","",SUMIFS(Movimentações!$G$4:$G$2003,Movimentações!$B$4:$B$2003,A249,Movimentações!$D$4:$D$2003,"Ajuste"))</f>
        <v/>
      </c>
      <c r="G249" s="17">
        <f>IF(A249="","",D249-E249+F249)</f>
        <v/>
      </c>
      <c r="H249" s="16">
        <f>IF(A249="","",Produtos!D247)</f>
        <v/>
      </c>
      <c r="I249" s="15">
        <f>IF(A249="","",IF(G249&lt;=0,"Em falta",IF(G249&lt;=H249,"Repor","OK")))</f>
        <v/>
      </c>
      <c r="J249" s="18">
        <f>IF(A249="","",MAX(G249,0)*Produtos!E247)</f>
        <v/>
      </c>
    </row>
    <row r="250">
      <c r="A250" s="11">
        <f>IF(Produtos!A248="","",Produtos!A248)</f>
        <v/>
      </c>
      <c r="B250" s="11">
        <f>IF(A250="","",Produtos!B248)</f>
        <v/>
      </c>
      <c r="C250" s="11">
        <f>IF(A250="","",Produtos!C248)</f>
        <v/>
      </c>
      <c r="D250" s="12">
        <f>IF(A250="","",SUMIFS(Movimentações!$G$4:$G$2003,Movimentações!$B$4:$B$2003,A250,Movimentações!$D$4:$D$2003,"Entrada"))</f>
        <v/>
      </c>
      <c r="E250" s="12">
        <f>IF(A250="","",-SUMIFS(Movimentações!$G$4:$G$2003,Movimentações!$B$4:$B$2003,A250,Movimentações!$D$4:$D$2003,"Saída"))</f>
        <v/>
      </c>
      <c r="F250" s="12">
        <f>IF(A250="","",SUMIFS(Movimentações!$G$4:$G$2003,Movimentações!$B$4:$B$2003,A250,Movimentações!$D$4:$D$2003,"Ajuste"))</f>
        <v/>
      </c>
      <c r="G250" s="13">
        <f>IF(A250="","",D250-E250+F250)</f>
        <v/>
      </c>
      <c r="H250" s="12">
        <f>IF(A250="","",Produtos!D248)</f>
        <v/>
      </c>
      <c r="I250" s="11">
        <f>IF(A250="","",IF(G250&lt;=0,"Em falta",IF(G250&lt;=H250,"Repor","OK")))</f>
        <v/>
      </c>
      <c r="J250" s="14">
        <f>IF(A250="","",MAX(G250,0)*Produtos!E248)</f>
        <v/>
      </c>
    </row>
    <row r="251">
      <c r="A251" s="15">
        <f>IF(Produtos!A249="","",Produtos!A249)</f>
        <v/>
      </c>
      <c r="B251" s="15">
        <f>IF(A251="","",Produtos!B249)</f>
        <v/>
      </c>
      <c r="C251" s="15">
        <f>IF(A251="","",Produtos!C249)</f>
        <v/>
      </c>
      <c r="D251" s="16">
        <f>IF(A251="","",SUMIFS(Movimentações!$G$4:$G$2003,Movimentações!$B$4:$B$2003,A251,Movimentações!$D$4:$D$2003,"Entrada"))</f>
        <v/>
      </c>
      <c r="E251" s="16">
        <f>IF(A251="","",-SUMIFS(Movimentações!$G$4:$G$2003,Movimentações!$B$4:$B$2003,A251,Movimentações!$D$4:$D$2003,"Saída"))</f>
        <v/>
      </c>
      <c r="F251" s="16">
        <f>IF(A251="","",SUMIFS(Movimentações!$G$4:$G$2003,Movimentações!$B$4:$B$2003,A251,Movimentações!$D$4:$D$2003,"Ajuste"))</f>
        <v/>
      </c>
      <c r="G251" s="17">
        <f>IF(A251="","",D251-E251+F251)</f>
        <v/>
      </c>
      <c r="H251" s="16">
        <f>IF(A251="","",Produtos!D249)</f>
        <v/>
      </c>
      <c r="I251" s="15">
        <f>IF(A251="","",IF(G251&lt;=0,"Em falta",IF(G251&lt;=H251,"Repor","OK")))</f>
        <v/>
      </c>
      <c r="J251" s="18">
        <f>IF(A251="","",MAX(G251,0)*Produtos!E249)</f>
        <v/>
      </c>
    </row>
    <row r="252">
      <c r="A252" s="11">
        <f>IF(Produtos!A250="","",Produtos!A250)</f>
        <v/>
      </c>
      <c r="B252" s="11">
        <f>IF(A252="","",Produtos!B250)</f>
        <v/>
      </c>
      <c r="C252" s="11">
        <f>IF(A252="","",Produtos!C250)</f>
        <v/>
      </c>
      <c r="D252" s="12">
        <f>IF(A252="","",SUMIFS(Movimentações!$G$4:$G$2003,Movimentações!$B$4:$B$2003,A252,Movimentações!$D$4:$D$2003,"Entrada"))</f>
        <v/>
      </c>
      <c r="E252" s="12">
        <f>IF(A252="","",-SUMIFS(Movimentações!$G$4:$G$2003,Movimentações!$B$4:$B$2003,A252,Movimentações!$D$4:$D$2003,"Saída"))</f>
        <v/>
      </c>
      <c r="F252" s="12">
        <f>IF(A252="","",SUMIFS(Movimentações!$G$4:$G$2003,Movimentações!$B$4:$B$2003,A252,Movimentações!$D$4:$D$2003,"Ajuste"))</f>
        <v/>
      </c>
      <c r="G252" s="13">
        <f>IF(A252="","",D252-E252+F252)</f>
        <v/>
      </c>
      <c r="H252" s="12">
        <f>IF(A252="","",Produtos!D250)</f>
        <v/>
      </c>
      <c r="I252" s="11">
        <f>IF(A252="","",IF(G252&lt;=0,"Em falta",IF(G252&lt;=H252,"Repor","OK")))</f>
        <v/>
      </c>
      <c r="J252" s="14">
        <f>IF(A252="","",MAX(G252,0)*Produtos!E250)</f>
        <v/>
      </c>
    </row>
    <row r="253">
      <c r="A253" s="15">
        <f>IF(Produtos!A251="","",Produtos!A251)</f>
        <v/>
      </c>
      <c r="B253" s="15">
        <f>IF(A253="","",Produtos!B251)</f>
        <v/>
      </c>
      <c r="C253" s="15">
        <f>IF(A253="","",Produtos!C251)</f>
        <v/>
      </c>
      <c r="D253" s="16">
        <f>IF(A253="","",SUMIFS(Movimentações!$G$4:$G$2003,Movimentações!$B$4:$B$2003,A253,Movimentações!$D$4:$D$2003,"Entrada"))</f>
        <v/>
      </c>
      <c r="E253" s="16">
        <f>IF(A253="","",-SUMIFS(Movimentações!$G$4:$G$2003,Movimentações!$B$4:$B$2003,A253,Movimentações!$D$4:$D$2003,"Saída"))</f>
        <v/>
      </c>
      <c r="F253" s="16">
        <f>IF(A253="","",SUMIFS(Movimentações!$G$4:$G$2003,Movimentações!$B$4:$B$2003,A253,Movimentações!$D$4:$D$2003,"Ajuste"))</f>
        <v/>
      </c>
      <c r="G253" s="17">
        <f>IF(A253="","",D253-E253+F253)</f>
        <v/>
      </c>
      <c r="H253" s="16">
        <f>IF(A253="","",Produtos!D251)</f>
        <v/>
      </c>
      <c r="I253" s="15">
        <f>IF(A253="","",IF(G253&lt;=0,"Em falta",IF(G253&lt;=H253,"Repor","OK")))</f>
        <v/>
      </c>
      <c r="J253" s="18">
        <f>IF(A253="","",MAX(G253,0)*Produtos!E251)</f>
        <v/>
      </c>
    </row>
    <row r="254">
      <c r="A254" s="11">
        <f>IF(Produtos!A252="","",Produtos!A252)</f>
        <v/>
      </c>
      <c r="B254" s="11">
        <f>IF(A254="","",Produtos!B252)</f>
        <v/>
      </c>
      <c r="C254" s="11">
        <f>IF(A254="","",Produtos!C252)</f>
        <v/>
      </c>
      <c r="D254" s="12">
        <f>IF(A254="","",SUMIFS(Movimentações!$G$4:$G$2003,Movimentações!$B$4:$B$2003,A254,Movimentações!$D$4:$D$2003,"Entrada"))</f>
        <v/>
      </c>
      <c r="E254" s="12">
        <f>IF(A254="","",-SUMIFS(Movimentações!$G$4:$G$2003,Movimentações!$B$4:$B$2003,A254,Movimentações!$D$4:$D$2003,"Saída"))</f>
        <v/>
      </c>
      <c r="F254" s="12">
        <f>IF(A254="","",SUMIFS(Movimentações!$G$4:$G$2003,Movimentações!$B$4:$B$2003,A254,Movimentações!$D$4:$D$2003,"Ajuste"))</f>
        <v/>
      </c>
      <c r="G254" s="13">
        <f>IF(A254="","",D254-E254+F254)</f>
        <v/>
      </c>
      <c r="H254" s="12">
        <f>IF(A254="","",Produtos!D252)</f>
        <v/>
      </c>
      <c r="I254" s="11">
        <f>IF(A254="","",IF(G254&lt;=0,"Em falta",IF(G254&lt;=H254,"Repor","OK")))</f>
        <v/>
      </c>
      <c r="J254" s="14">
        <f>IF(A254="","",MAX(G254,0)*Produtos!E252)</f>
        <v/>
      </c>
    </row>
    <row r="255">
      <c r="A255" s="15">
        <f>IF(Produtos!A253="","",Produtos!A253)</f>
        <v/>
      </c>
      <c r="B255" s="15">
        <f>IF(A255="","",Produtos!B253)</f>
        <v/>
      </c>
      <c r="C255" s="15">
        <f>IF(A255="","",Produtos!C253)</f>
        <v/>
      </c>
      <c r="D255" s="16">
        <f>IF(A255="","",SUMIFS(Movimentações!$G$4:$G$2003,Movimentações!$B$4:$B$2003,A255,Movimentações!$D$4:$D$2003,"Entrada"))</f>
        <v/>
      </c>
      <c r="E255" s="16">
        <f>IF(A255="","",-SUMIFS(Movimentações!$G$4:$G$2003,Movimentações!$B$4:$B$2003,A255,Movimentações!$D$4:$D$2003,"Saída"))</f>
        <v/>
      </c>
      <c r="F255" s="16">
        <f>IF(A255="","",SUMIFS(Movimentações!$G$4:$G$2003,Movimentações!$B$4:$B$2003,A255,Movimentações!$D$4:$D$2003,"Ajuste"))</f>
        <v/>
      </c>
      <c r="G255" s="17">
        <f>IF(A255="","",D255-E255+F255)</f>
        <v/>
      </c>
      <c r="H255" s="16">
        <f>IF(A255="","",Produtos!D253)</f>
        <v/>
      </c>
      <c r="I255" s="15">
        <f>IF(A255="","",IF(G255&lt;=0,"Em falta",IF(G255&lt;=H255,"Repor","OK")))</f>
        <v/>
      </c>
      <c r="J255" s="18">
        <f>IF(A255="","",MAX(G255,0)*Produtos!E253)</f>
        <v/>
      </c>
    </row>
    <row r="256">
      <c r="A256" s="11">
        <f>IF(Produtos!A254="","",Produtos!A254)</f>
        <v/>
      </c>
      <c r="B256" s="11">
        <f>IF(A256="","",Produtos!B254)</f>
        <v/>
      </c>
      <c r="C256" s="11">
        <f>IF(A256="","",Produtos!C254)</f>
        <v/>
      </c>
      <c r="D256" s="12">
        <f>IF(A256="","",SUMIFS(Movimentações!$G$4:$G$2003,Movimentações!$B$4:$B$2003,A256,Movimentações!$D$4:$D$2003,"Entrada"))</f>
        <v/>
      </c>
      <c r="E256" s="12">
        <f>IF(A256="","",-SUMIFS(Movimentações!$G$4:$G$2003,Movimentações!$B$4:$B$2003,A256,Movimentações!$D$4:$D$2003,"Saída"))</f>
        <v/>
      </c>
      <c r="F256" s="12">
        <f>IF(A256="","",SUMIFS(Movimentações!$G$4:$G$2003,Movimentações!$B$4:$B$2003,A256,Movimentações!$D$4:$D$2003,"Ajuste"))</f>
        <v/>
      </c>
      <c r="G256" s="13">
        <f>IF(A256="","",D256-E256+F256)</f>
        <v/>
      </c>
      <c r="H256" s="12">
        <f>IF(A256="","",Produtos!D254)</f>
        <v/>
      </c>
      <c r="I256" s="11">
        <f>IF(A256="","",IF(G256&lt;=0,"Em falta",IF(G256&lt;=H256,"Repor","OK")))</f>
        <v/>
      </c>
      <c r="J256" s="14">
        <f>IF(A256="","",MAX(G256,0)*Produtos!E254)</f>
        <v/>
      </c>
    </row>
    <row r="257">
      <c r="A257" s="15">
        <f>IF(Produtos!A255="","",Produtos!A255)</f>
        <v/>
      </c>
      <c r="B257" s="15">
        <f>IF(A257="","",Produtos!B255)</f>
        <v/>
      </c>
      <c r="C257" s="15">
        <f>IF(A257="","",Produtos!C255)</f>
        <v/>
      </c>
      <c r="D257" s="16">
        <f>IF(A257="","",SUMIFS(Movimentações!$G$4:$G$2003,Movimentações!$B$4:$B$2003,A257,Movimentações!$D$4:$D$2003,"Entrada"))</f>
        <v/>
      </c>
      <c r="E257" s="16">
        <f>IF(A257="","",-SUMIFS(Movimentações!$G$4:$G$2003,Movimentações!$B$4:$B$2003,A257,Movimentações!$D$4:$D$2003,"Saída"))</f>
        <v/>
      </c>
      <c r="F257" s="16">
        <f>IF(A257="","",SUMIFS(Movimentações!$G$4:$G$2003,Movimentações!$B$4:$B$2003,A257,Movimentações!$D$4:$D$2003,"Ajuste"))</f>
        <v/>
      </c>
      <c r="G257" s="17">
        <f>IF(A257="","",D257-E257+F257)</f>
        <v/>
      </c>
      <c r="H257" s="16">
        <f>IF(A257="","",Produtos!D255)</f>
        <v/>
      </c>
      <c r="I257" s="15">
        <f>IF(A257="","",IF(G257&lt;=0,"Em falta",IF(G257&lt;=H257,"Repor","OK")))</f>
        <v/>
      </c>
      <c r="J257" s="18">
        <f>IF(A257="","",MAX(G257,0)*Produtos!E255)</f>
        <v/>
      </c>
    </row>
    <row r="258">
      <c r="A258" s="11">
        <f>IF(Produtos!A256="","",Produtos!A256)</f>
        <v/>
      </c>
      <c r="B258" s="11">
        <f>IF(A258="","",Produtos!B256)</f>
        <v/>
      </c>
      <c r="C258" s="11">
        <f>IF(A258="","",Produtos!C256)</f>
        <v/>
      </c>
      <c r="D258" s="12">
        <f>IF(A258="","",SUMIFS(Movimentações!$G$4:$G$2003,Movimentações!$B$4:$B$2003,A258,Movimentações!$D$4:$D$2003,"Entrada"))</f>
        <v/>
      </c>
      <c r="E258" s="12">
        <f>IF(A258="","",-SUMIFS(Movimentações!$G$4:$G$2003,Movimentações!$B$4:$B$2003,A258,Movimentações!$D$4:$D$2003,"Saída"))</f>
        <v/>
      </c>
      <c r="F258" s="12">
        <f>IF(A258="","",SUMIFS(Movimentações!$G$4:$G$2003,Movimentações!$B$4:$B$2003,A258,Movimentações!$D$4:$D$2003,"Ajuste"))</f>
        <v/>
      </c>
      <c r="G258" s="13">
        <f>IF(A258="","",D258-E258+F258)</f>
        <v/>
      </c>
      <c r="H258" s="12">
        <f>IF(A258="","",Produtos!D256)</f>
        <v/>
      </c>
      <c r="I258" s="11">
        <f>IF(A258="","",IF(G258&lt;=0,"Em falta",IF(G258&lt;=H258,"Repor","OK")))</f>
        <v/>
      </c>
      <c r="J258" s="14">
        <f>IF(A258="","",MAX(G258,0)*Produtos!E256)</f>
        <v/>
      </c>
    </row>
    <row r="259">
      <c r="A259" s="15">
        <f>IF(Produtos!A257="","",Produtos!A257)</f>
        <v/>
      </c>
      <c r="B259" s="15">
        <f>IF(A259="","",Produtos!B257)</f>
        <v/>
      </c>
      <c r="C259" s="15">
        <f>IF(A259="","",Produtos!C257)</f>
        <v/>
      </c>
      <c r="D259" s="16">
        <f>IF(A259="","",SUMIFS(Movimentações!$G$4:$G$2003,Movimentações!$B$4:$B$2003,A259,Movimentações!$D$4:$D$2003,"Entrada"))</f>
        <v/>
      </c>
      <c r="E259" s="16">
        <f>IF(A259="","",-SUMIFS(Movimentações!$G$4:$G$2003,Movimentações!$B$4:$B$2003,A259,Movimentações!$D$4:$D$2003,"Saída"))</f>
        <v/>
      </c>
      <c r="F259" s="16">
        <f>IF(A259="","",SUMIFS(Movimentações!$G$4:$G$2003,Movimentações!$B$4:$B$2003,A259,Movimentações!$D$4:$D$2003,"Ajuste"))</f>
        <v/>
      </c>
      <c r="G259" s="17">
        <f>IF(A259="","",D259-E259+F259)</f>
        <v/>
      </c>
      <c r="H259" s="16">
        <f>IF(A259="","",Produtos!D257)</f>
        <v/>
      </c>
      <c r="I259" s="15">
        <f>IF(A259="","",IF(G259&lt;=0,"Em falta",IF(G259&lt;=H259,"Repor","OK")))</f>
        <v/>
      </c>
      <c r="J259" s="18">
        <f>IF(A259="","",MAX(G259,0)*Produtos!E257)</f>
        <v/>
      </c>
    </row>
    <row r="260">
      <c r="A260" s="11">
        <f>IF(Produtos!A258="","",Produtos!A258)</f>
        <v/>
      </c>
      <c r="B260" s="11">
        <f>IF(A260="","",Produtos!B258)</f>
        <v/>
      </c>
      <c r="C260" s="11">
        <f>IF(A260="","",Produtos!C258)</f>
        <v/>
      </c>
      <c r="D260" s="12">
        <f>IF(A260="","",SUMIFS(Movimentações!$G$4:$G$2003,Movimentações!$B$4:$B$2003,A260,Movimentações!$D$4:$D$2003,"Entrada"))</f>
        <v/>
      </c>
      <c r="E260" s="12">
        <f>IF(A260="","",-SUMIFS(Movimentações!$G$4:$G$2003,Movimentações!$B$4:$B$2003,A260,Movimentações!$D$4:$D$2003,"Saída"))</f>
        <v/>
      </c>
      <c r="F260" s="12">
        <f>IF(A260="","",SUMIFS(Movimentações!$G$4:$G$2003,Movimentações!$B$4:$B$2003,A260,Movimentações!$D$4:$D$2003,"Ajuste"))</f>
        <v/>
      </c>
      <c r="G260" s="13">
        <f>IF(A260="","",D260-E260+F260)</f>
        <v/>
      </c>
      <c r="H260" s="12">
        <f>IF(A260="","",Produtos!D258)</f>
        <v/>
      </c>
      <c r="I260" s="11">
        <f>IF(A260="","",IF(G260&lt;=0,"Em falta",IF(G260&lt;=H260,"Repor","OK")))</f>
        <v/>
      </c>
      <c r="J260" s="14">
        <f>IF(A260="","",MAX(G260,0)*Produtos!E258)</f>
        <v/>
      </c>
    </row>
    <row r="261">
      <c r="A261" s="15">
        <f>IF(Produtos!A259="","",Produtos!A259)</f>
        <v/>
      </c>
      <c r="B261" s="15">
        <f>IF(A261="","",Produtos!B259)</f>
        <v/>
      </c>
      <c r="C261" s="15">
        <f>IF(A261="","",Produtos!C259)</f>
        <v/>
      </c>
      <c r="D261" s="16">
        <f>IF(A261="","",SUMIFS(Movimentações!$G$4:$G$2003,Movimentações!$B$4:$B$2003,A261,Movimentações!$D$4:$D$2003,"Entrada"))</f>
        <v/>
      </c>
      <c r="E261" s="16">
        <f>IF(A261="","",-SUMIFS(Movimentações!$G$4:$G$2003,Movimentações!$B$4:$B$2003,A261,Movimentações!$D$4:$D$2003,"Saída"))</f>
        <v/>
      </c>
      <c r="F261" s="16">
        <f>IF(A261="","",SUMIFS(Movimentações!$G$4:$G$2003,Movimentações!$B$4:$B$2003,A261,Movimentações!$D$4:$D$2003,"Ajuste"))</f>
        <v/>
      </c>
      <c r="G261" s="17">
        <f>IF(A261="","",D261-E261+F261)</f>
        <v/>
      </c>
      <c r="H261" s="16">
        <f>IF(A261="","",Produtos!D259)</f>
        <v/>
      </c>
      <c r="I261" s="15">
        <f>IF(A261="","",IF(G261&lt;=0,"Em falta",IF(G261&lt;=H261,"Repor","OK")))</f>
        <v/>
      </c>
      <c r="J261" s="18">
        <f>IF(A261="","",MAX(G261,0)*Produtos!E259)</f>
        <v/>
      </c>
    </row>
    <row r="262">
      <c r="A262" s="11">
        <f>IF(Produtos!A260="","",Produtos!A260)</f>
        <v/>
      </c>
      <c r="B262" s="11">
        <f>IF(A262="","",Produtos!B260)</f>
        <v/>
      </c>
      <c r="C262" s="11">
        <f>IF(A262="","",Produtos!C260)</f>
        <v/>
      </c>
      <c r="D262" s="12">
        <f>IF(A262="","",SUMIFS(Movimentações!$G$4:$G$2003,Movimentações!$B$4:$B$2003,A262,Movimentações!$D$4:$D$2003,"Entrada"))</f>
        <v/>
      </c>
      <c r="E262" s="12">
        <f>IF(A262="","",-SUMIFS(Movimentações!$G$4:$G$2003,Movimentações!$B$4:$B$2003,A262,Movimentações!$D$4:$D$2003,"Saída"))</f>
        <v/>
      </c>
      <c r="F262" s="12">
        <f>IF(A262="","",SUMIFS(Movimentações!$G$4:$G$2003,Movimentações!$B$4:$B$2003,A262,Movimentações!$D$4:$D$2003,"Ajuste"))</f>
        <v/>
      </c>
      <c r="G262" s="13">
        <f>IF(A262="","",D262-E262+F262)</f>
        <v/>
      </c>
      <c r="H262" s="12">
        <f>IF(A262="","",Produtos!D260)</f>
        <v/>
      </c>
      <c r="I262" s="11">
        <f>IF(A262="","",IF(G262&lt;=0,"Em falta",IF(G262&lt;=H262,"Repor","OK")))</f>
        <v/>
      </c>
      <c r="J262" s="14">
        <f>IF(A262="","",MAX(G262,0)*Produtos!E260)</f>
        <v/>
      </c>
    </row>
    <row r="263">
      <c r="A263" s="15">
        <f>IF(Produtos!A261="","",Produtos!A261)</f>
        <v/>
      </c>
      <c r="B263" s="15">
        <f>IF(A263="","",Produtos!B261)</f>
        <v/>
      </c>
      <c r="C263" s="15">
        <f>IF(A263="","",Produtos!C261)</f>
        <v/>
      </c>
      <c r="D263" s="16">
        <f>IF(A263="","",SUMIFS(Movimentações!$G$4:$G$2003,Movimentações!$B$4:$B$2003,A263,Movimentações!$D$4:$D$2003,"Entrada"))</f>
        <v/>
      </c>
      <c r="E263" s="16">
        <f>IF(A263="","",-SUMIFS(Movimentações!$G$4:$G$2003,Movimentações!$B$4:$B$2003,A263,Movimentações!$D$4:$D$2003,"Saída"))</f>
        <v/>
      </c>
      <c r="F263" s="16">
        <f>IF(A263="","",SUMIFS(Movimentações!$G$4:$G$2003,Movimentações!$B$4:$B$2003,A263,Movimentações!$D$4:$D$2003,"Ajuste"))</f>
        <v/>
      </c>
      <c r="G263" s="17">
        <f>IF(A263="","",D263-E263+F263)</f>
        <v/>
      </c>
      <c r="H263" s="16">
        <f>IF(A263="","",Produtos!D261)</f>
        <v/>
      </c>
      <c r="I263" s="15">
        <f>IF(A263="","",IF(G263&lt;=0,"Em falta",IF(G263&lt;=H263,"Repor","OK")))</f>
        <v/>
      </c>
      <c r="J263" s="18">
        <f>IF(A263="","",MAX(G263,0)*Produtos!E261)</f>
        <v/>
      </c>
    </row>
    <row r="264">
      <c r="A264" s="11">
        <f>IF(Produtos!A262="","",Produtos!A262)</f>
        <v/>
      </c>
      <c r="B264" s="11">
        <f>IF(A264="","",Produtos!B262)</f>
        <v/>
      </c>
      <c r="C264" s="11">
        <f>IF(A264="","",Produtos!C262)</f>
        <v/>
      </c>
      <c r="D264" s="12">
        <f>IF(A264="","",SUMIFS(Movimentações!$G$4:$G$2003,Movimentações!$B$4:$B$2003,A264,Movimentações!$D$4:$D$2003,"Entrada"))</f>
        <v/>
      </c>
      <c r="E264" s="12">
        <f>IF(A264="","",-SUMIFS(Movimentações!$G$4:$G$2003,Movimentações!$B$4:$B$2003,A264,Movimentações!$D$4:$D$2003,"Saída"))</f>
        <v/>
      </c>
      <c r="F264" s="12">
        <f>IF(A264="","",SUMIFS(Movimentações!$G$4:$G$2003,Movimentações!$B$4:$B$2003,A264,Movimentações!$D$4:$D$2003,"Ajuste"))</f>
        <v/>
      </c>
      <c r="G264" s="13">
        <f>IF(A264="","",D264-E264+F264)</f>
        <v/>
      </c>
      <c r="H264" s="12">
        <f>IF(A264="","",Produtos!D262)</f>
        <v/>
      </c>
      <c r="I264" s="11">
        <f>IF(A264="","",IF(G264&lt;=0,"Em falta",IF(G264&lt;=H264,"Repor","OK")))</f>
        <v/>
      </c>
      <c r="J264" s="14">
        <f>IF(A264="","",MAX(G264,0)*Produtos!E262)</f>
        <v/>
      </c>
    </row>
    <row r="265">
      <c r="A265" s="15">
        <f>IF(Produtos!A263="","",Produtos!A263)</f>
        <v/>
      </c>
      <c r="B265" s="15">
        <f>IF(A265="","",Produtos!B263)</f>
        <v/>
      </c>
      <c r="C265" s="15">
        <f>IF(A265="","",Produtos!C263)</f>
        <v/>
      </c>
      <c r="D265" s="16">
        <f>IF(A265="","",SUMIFS(Movimentações!$G$4:$G$2003,Movimentações!$B$4:$B$2003,A265,Movimentações!$D$4:$D$2003,"Entrada"))</f>
        <v/>
      </c>
      <c r="E265" s="16">
        <f>IF(A265="","",-SUMIFS(Movimentações!$G$4:$G$2003,Movimentações!$B$4:$B$2003,A265,Movimentações!$D$4:$D$2003,"Saída"))</f>
        <v/>
      </c>
      <c r="F265" s="16">
        <f>IF(A265="","",SUMIFS(Movimentações!$G$4:$G$2003,Movimentações!$B$4:$B$2003,A265,Movimentações!$D$4:$D$2003,"Ajuste"))</f>
        <v/>
      </c>
      <c r="G265" s="17">
        <f>IF(A265="","",D265-E265+F265)</f>
        <v/>
      </c>
      <c r="H265" s="16">
        <f>IF(A265="","",Produtos!D263)</f>
        <v/>
      </c>
      <c r="I265" s="15">
        <f>IF(A265="","",IF(G265&lt;=0,"Em falta",IF(G265&lt;=H265,"Repor","OK")))</f>
        <v/>
      </c>
      <c r="J265" s="18">
        <f>IF(A265="","",MAX(G265,0)*Produtos!E263)</f>
        <v/>
      </c>
    </row>
    <row r="266">
      <c r="A266" s="11">
        <f>IF(Produtos!A264="","",Produtos!A264)</f>
        <v/>
      </c>
      <c r="B266" s="11">
        <f>IF(A266="","",Produtos!B264)</f>
        <v/>
      </c>
      <c r="C266" s="11">
        <f>IF(A266="","",Produtos!C264)</f>
        <v/>
      </c>
      <c r="D266" s="12">
        <f>IF(A266="","",SUMIFS(Movimentações!$G$4:$G$2003,Movimentações!$B$4:$B$2003,A266,Movimentações!$D$4:$D$2003,"Entrada"))</f>
        <v/>
      </c>
      <c r="E266" s="12">
        <f>IF(A266="","",-SUMIFS(Movimentações!$G$4:$G$2003,Movimentações!$B$4:$B$2003,A266,Movimentações!$D$4:$D$2003,"Saída"))</f>
        <v/>
      </c>
      <c r="F266" s="12">
        <f>IF(A266="","",SUMIFS(Movimentações!$G$4:$G$2003,Movimentações!$B$4:$B$2003,A266,Movimentações!$D$4:$D$2003,"Ajuste"))</f>
        <v/>
      </c>
      <c r="G266" s="13">
        <f>IF(A266="","",D266-E266+F266)</f>
        <v/>
      </c>
      <c r="H266" s="12">
        <f>IF(A266="","",Produtos!D264)</f>
        <v/>
      </c>
      <c r="I266" s="11">
        <f>IF(A266="","",IF(G266&lt;=0,"Em falta",IF(G266&lt;=H266,"Repor","OK")))</f>
        <v/>
      </c>
      <c r="J266" s="14">
        <f>IF(A266="","",MAX(G266,0)*Produtos!E264)</f>
        <v/>
      </c>
    </row>
    <row r="267">
      <c r="A267" s="15">
        <f>IF(Produtos!A265="","",Produtos!A265)</f>
        <v/>
      </c>
      <c r="B267" s="15">
        <f>IF(A267="","",Produtos!B265)</f>
        <v/>
      </c>
      <c r="C267" s="15">
        <f>IF(A267="","",Produtos!C265)</f>
        <v/>
      </c>
      <c r="D267" s="16">
        <f>IF(A267="","",SUMIFS(Movimentações!$G$4:$G$2003,Movimentações!$B$4:$B$2003,A267,Movimentações!$D$4:$D$2003,"Entrada"))</f>
        <v/>
      </c>
      <c r="E267" s="16">
        <f>IF(A267="","",-SUMIFS(Movimentações!$G$4:$G$2003,Movimentações!$B$4:$B$2003,A267,Movimentações!$D$4:$D$2003,"Saída"))</f>
        <v/>
      </c>
      <c r="F267" s="16">
        <f>IF(A267="","",SUMIFS(Movimentações!$G$4:$G$2003,Movimentações!$B$4:$B$2003,A267,Movimentações!$D$4:$D$2003,"Ajuste"))</f>
        <v/>
      </c>
      <c r="G267" s="17">
        <f>IF(A267="","",D267-E267+F267)</f>
        <v/>
      </c>
      <c r="H267" s="16">
        <f>IF(A267="","",Produtos!D265)</f>
        <v/>
      </c>
      <c r="I267" s="15">
        <f>IF(A267="","",IF(G267&lt;=0,"Em falta",IF(G267&lt;=H267,"Repor","OK")))</f>
        <v/>
      </c>
      <c r="J267" s="18">
        <f>IF(A267="","",MAX(G267,0)*Produtos!E265)</f>
        <v/>
      </c>
    </row>
    <row r="268">
      <c r="A268" s="11">
        <f>IF(Produtos!A266="","",Produtos!A266)</f>
        <v/>
      </c>
      <c r="B268" s="11">
        <f>IF(A268="","",Produtos!B266)</f>
        <v/>
      </c>
      <c r="C268" s="11">
        <f>IF(A268="","",Produtos!C266)</f>
        <v/>
      </c>
      <c r="D268" s="12">
        <f>IF(A268="","",SUMIFS(Movimentações!$G$4:$G$2003,Movimentações!$B$4:$B$2003,A268,Movimentações!$D$4:$D$2003,"Entrada"))</f>
        <v/>
      </c>
      <c r="E268" s="12">
        <f>IF(A268="","",-SUMIFS(Movimentações!$G$4:$G$2003,Movimentações!$B$4:$B$2003,A268,Movimentações!$D$4:$D$2003,"Saída"))</f>
        <v/>
      </c>
      <c r="F268" s="12">
        <f>IF(A268="","",SUMIFS(Movimentações!$G$4:$G$2003,Movimentações!$B$4:$B$2003,A268,Movimentações!$D$4:$D$2003,"Ajuste"))</f>
        <v/>
      </c>
      <c r="G268" s="13">
        <f>IF(A268="","",D268-E268+F268)</f>
        <v/>
      </c>
      <c r="H268" s="12">
        <f>IF(A268="","",Produtos!D266)</f>
        <v/>
      </c>
      <c r="I268" s="11">
        <f>IF(A268="","",IF(G268&lt;=0,"Em falta",IF(G268&lt;=H268,"Repor","OK")))</f>
        <v/>
      </c>
      <c r="J268" s="14">
        <f>IF(A268="","",MAX(G268,0)*Produtos!E266)</f>
        <v/>
      </c>
    </row>
    <row r="269">
      <c r="A269" s="15">
        <f>IF(Produtos!A267="","",Produtos!A267)</f>
        <v/>
      </c>
      <c r="B269" s="15">
        <f>IF(A269="","",Produtos!B267)</f>
        <v/>
      </c>
      <c r="C269" s="15">
        <f>IF(A269="","",Produtos!C267)</f>
        <v/>
      </c>
      <c r="D269" s="16">
        <f>IF(A269="","",SUMIFS(Movimentações!$G$4:$G$2003,Movimentações!$B$4:$B$2003,A269,Movimentações!$D$4:$D$2003,"Entrada"))</f>
        <v/>
      </c>
      <c r="E269" s="16">
        <f>IF(A269="","",-SUMIFS(Movimentações!$G$4:$G$2003,Movimentações!$B$4:$B$2003,A269,Movimentações!$D$4:$D$2003,"Saída"))</f>
        <v/>
      </c>
      <c r="F269" s="16">
        <f>IF(A269="","",SUMIFS(Movimentações!$G$4:$G$2003,Movimentações!$B$4:$B$2003,A269,Movimentações!$D$4:$D$2003,"Ajuste"))</f>
        <v/>
      </c>
      <c r="G269" s="17">
        <f>IF(A269="","",D269-E269+F269)</f>
        <v/>
      </c>
      <c r="H269" s="16">
        <f>IF(A269="","",Produtos!D267)</f>
        <v/>
      </c>
      <c r="I269" s="15">
        <f>IF(A269="","",IF(G269&lt;=0,"Em falta",IF(G269&lt;=H269,"Repor","OK")))</f>
        <v/>
      </c>
      <c r="J269" s="18">
        <f>IF(A269="","",MAX(G269,0)*Produtos!E267)</f>
        <v/>
      </c>
    </row>
    <row r="270">
      <c r="A270" s="11">
        <f>IF(Produtos!A268="","",Produtos!A268)</f>
        <v/>
      </c>
      <c r="B270" s="11">
        <f>IF(A270="","",Produtos!B268)</f>
        <v/>
      </c>
      <c r="C270" s="11">
        <f>IF(A270="","",Produtos!C268)</f>
        <v/>
      </c>
      <c r="D270" s="12">
        <f>IF(A270="","",SUMIFS(Movimentações!$G$4:$G$2003,Movimentações!$B$4:$B$2003,A270,Movimentações!$D$4:$D$2003,"Entrada"))</f>
        <v/>
      </c>
      <c r="E270" s="12">
        <f>IF(A270="","",-SUMIFS(Movimentações!$G$4:$G$2003,Movimentações!$B$4:$B$2003,A270,Movimentações!$D$4:$D$2003,"Saída"))</f>
        <v/>
      </c>
      <c r="F270" s="12">
        <f>IF(A270="","",SUMIFS(Movimentações!$G$4:$G$2003,Movimentações!$B$4:$B$2003,A270,Movimentações!$D$4:$D$2003,"Ajuste"))</f>
        <v/>
      </c>
      <c r="G270" s="13">
        <f>IF(A270="","",D270-E270+F270)</f>
        <v/>
      </c>
      <c r="H270" s="12">
        <f>IF(A270="","",Produtos!D268)</f>
        <v/>
      </c>
      <c r="I270" s="11">
        <f>IF(A270="","",IF(G270&lt;=0,"Em falta",IF(G270&lt;=H270,"Repor","OK")))</f>
        <v/>
      </c>
      <c r="J270" s="14">
        <f>IF(A270="","",MAX(G270,0)*Produtos!E268)</f>
        <v/>
      </c>
    </row>
    <row r="271">
      <c r="A271" s="15">
        <f>IF(Produtos!A269="","",Produtos!A269)</f>
        <v/>
      </c>
      <c r="B271" s="15">
        <f>IF(A271="","",Produtos!B269)</f>
        <v/>
      </c>
      <c r="C271" s="15">
        <f>IF(A271="","",Produtos!C269)</f>
        <v/>
      </c>
      <c r="D271" s="16">
        <f>IF(A271="","",SUMIFS(Movimentações!$G$4:$G$2003,Movimentações!$B$4:$B$2003,A271,Movimentações!$D$4:$D$2003,"Entrada"))</f>
        <v/>
      </c>
      <c r="E271" s="16">
        <f>IF(A271="","",-SUMIFS(Movimentações!$G$4:$G$2003,Movimentações!$B$4:$B$2003,A271,Movimentações!$D$4:$D$2003,"Saída"))</f>
        <v/>
      </c>
      <c r="F271" s="16">
        <f>IF(A271="","",SUMIFS(Movimentações!$G$4:$G$2003,Movimentações!$B$4:$B$2003,A271,Movimentações!$D$4:$D$2003,"Ajuste"))</f>
        <v/>
      </c>
      <c r="G271" s="17">
        <f>IF(A271="","",D271-E271+F271)</f>
        <v/>
      </c>
      <c r="H271" s="16">
        <f>IF(A271="","",Produtos!D269)</f>
        <v/>
      </c>
      <c r="I271" s="15">
        <f>IF(A271="","",IF(G271&lt;=0,"Em falta",IF(G271&lt;=H271,"Repor","OK")))</f>
        <v/>
      </c>
      <c r="J271" s="18">
        <f>IF(A271="","",MAX(G271,0)*Produtos!E269)</f>
        <v/>
      </c>
    </row>
    <row r="272">
      <c r="A272" s="11">
        <f>IF(Produtos!A270="","",Produtos!A270)</f>
        <v/>
      </c>
      <c r="B272" s="11">
        <f>IF(A272="","",Produtos!B270)</f>
        <v/>
      </c>
      <c r="C272" s="11">
        <f>IF(A272="","",Produtos!C270)</f>
        <v/>
      </c>
      <c r="D272" s="12">
        <f>IF(A272="","",SUMIFS(Movimentações!$G$4:$G$2003,Movimentações!$B$4:$B$2003,A272,Movimentações!$D$4:$D$2003,"Entrada"))</f>
        <v/>
      </c>
      <c r="E272" s="12">
        <f>IF(A272="","",-SUMIFS(Movimentações!$G$4:$G$2003,Movimentações!$B$4:$B$2003,A272,Movimentações!$D$4:$D$2003,"Saída"))</f>
        <v/>
      </c>
      <c r="F272" s="12">
        <f>IF(A272="","",SUMIFS(Movimentações!$G$4:$G$2003,Movimentações!$B$4:$B$2003,A272,Movimentações!$D$4:$D$2003,"Ajuste"))</f>
        <v/>
      </c>
      <c r="G272" s="13">
        <f>IF(A272="","",D272-E272+F272)</f>
        <v/>
      </c>
      <c r="H272" s="12">
        <f>IF(A272="","",Produtos!D270)</f>
        <v/>
      </c>
      <c r="I272" s="11">
        <f>IF(A272="","",IF(G272&lt;=0,"Em falta",IF(G272&lt;=H272,"Repor","OK")))</f>
        <v/>
      </c>
      <c r="J272" s="14">
        <f>IF(A272="","",MAX(G272,0)*Produtos!E270)</f>
        <v/>
      </c>
    </row>
    <row r="273">
      <c r="A273" s="15">
        <f>IF(Produtos!A271="","",Produtos!A271)</f>
        <v/>
      </c>
      <c r="B273" s="15">
        <f>IF(A273="","",Produtos!B271)</f>
        <v/>
      </c>
      <c r="C273" s="15">
        <f>IF(A273="","",Produtos!C271)</f>
        <v/>
      </c>
      <c r="D273" s="16">
        <f>IF(A273="","",SUMIFS(Movimentações!$G$4:$G$2003,Movimentações!$B$4:$B$2003,A273,Movimentações!$D$4:$D$2003,"Entrada"))</f>
        <v/>
      </c>
      <c r="E273" s="16">
        <f>IF(A273="","",-SUMIFS(Movimentações!$G$4:$G$2003,Movimentações!$B$4:$B$2003,A273,Movimentações!$D$4:$D$2003,"Saída"))</f>
        <v/>
      </c>
      <c r="F273" s="16">
        <f>IF(A273="","",SUMIFS(Movimentações!$G$4:$G$2003,Movimentações!$B$4:$B$2003,A273,Movimentações!$D$4:$D$2003,"Ajuste"))</f>
        <v/>
      </c>
      <c r="G273" s="17">
        <f>IF(A273="","",D273-E273+F273)</f>
        <v/>
      </c>
      <c r="H273" s="16">
        <f>IF(A273="","",Produtos!D271)</f>
        <v/>
      </c>
      <c r="I273" s="15">
        <f>IF(A273="","",IF(G273&lt;=0,"Em falta",IF(G273&lt;=H273,"Repor","OK")))</f>
        <v/>
      </c>
      <c r="J273" s="18">
        <f>IF(A273="","",MAX(G273,0)*Produtos!E271)</f>
        <v/>
      </c>
    </row>
    <row r="274">
      <c r="A274" s="11">
        <f>IF(Produtos!A272="","",Produtos!A272)</f>
        <v/>
      </c>
      <c r="B274" s="11">
        <f>IF(A274="","",Produtos!B272)</f>
        <v/>
      </c>
      <c r="C274" s="11">
        <f>IF(A274="","",Produtos!C272)</f>
        <v/>
      </c>
      <c r="D274" s="12">
        <f>IF(A274="","",SUMIFS(Movimentações!$G$4:$G$2003,Movimentações!$B$4:$B$2003,A274,Movimentações!$D$4:$D$2003,"Entrada"))</f>
        <v/>
      </c>
      <c r="E274" s="12">
        <f>IF(A274="","",-SUMIFS(Movimentações!$G$4:$G$2003,Movimentações!$B$4:$B$2003,A274,Movimentações!$D$4:$D$2003,"Saída"))</f>
        <v/>
      </c>
      <c r="F274" s="12">
        <f>IF(A274="","",SUMIFS(Movimentações!$G$4:$G$2003,Movimentações!$B$4:$B$2003,A274,Movimentações!$D$4:$D$2003,"Ajuste"))</f>
        <v/>
      </c>
      <c r="G274" s="13">
        <f>IF(A274="","",D274-E274+F274)</f>
        <v/>
      </c>
      <c r="H274" s="12">
        <f>IF(A274="","",Produtos!D272)</f>
        <v/>
      </c>
      <c r="I274" s="11">
        <f>IF(A274="","",IF(G274&lt;=0,"Em falta",IF(G274&lt;=H274,"Repor","OK")))</f>
        <v/>
      </c>
      <c r="J274" s="14">
        <f>IF(A274="","",MAX(G274,0)*Produtos!E272)</f>
        <v/>
      </c>
    </row>
    <row r="275">
      <c r="A275" s="15">
        <f>IF(Produtos!A273="","",Produtos!A273)</f>
        <v/>
      </c>
      <c r="B275" s="15">
        <f>IF(A275="","",Produtos!B273)</f>
        <v/>
      </c>
      <c r="C275" s="15">
        <f>IF(A275="","",Produtos!C273)</f>
        <v/>
      </c>
      <c r="D275" s="16">
        <f>IF(A275="","",SUMIFS(Movimentações!$G$4:$G$2003,Movimentações!$B$4:$B$2003,A275,Movimentações!$D$4:$D$2003,"Entrada"))</f>
        <v/>
      </c>
      <c r="E275" s="16">
        <f>IF(A275="","",-SUMIFS(Movimentações!$G$4:$G$2003,Movimentações!$B$4:$B$2003,A275,Movimentações!$D$4:$D$2003,"Saída"))</f>
        <v/>
      </c>
      <c r="F275" s="16">
        <f>IF(A275="","",SUMIFS(Movimentações!$G$4:$G$2003,Movimentações!$B$4:$B$2003,A275,Movimentações!$D$4:$D$2003,"Ajuste"))</f>
        <v/>
      </c>
      <c r="G275" s="17">
        <f>IF(A275="","",D275-E275+F275)</f>
        <v/>
      </c>
      <c r="H275" s="16">
        <f>IF(A275="","",Produtos!D273)</f>
        <v/>
      </c>
      <c r="I275" s="15">
        <f>IF(A275="","",IF(G275&lt;=0,"Em falta",IF(G275&lt;=H275,"Repor","OK")))</f>
        <v/>
      </c>
      <c r="J275" s="18">
        <f>IF(A275="","",MAX(G275,0)*Produtos!E273)</f>
        <v/>
      </c>
    </row>
    <row r="276">
      <c r="A276" s="11">
        <f>IF(Produtos!A274="","",Produtos!A274)</f>
        <v/>
      </c>
      <c r="B276" s="11">
        <f>IF(A276="","",Produtos!B274)</f>
        <v/>
      </c>
      <c r="C276" s="11">
        <f>IF(A276="","",Produtos!C274)</f>
        <v/>
      </c>
      <c r="D276" s="12">
        <f>IF(A276="","",SUMIFS(Movimentações!$G$4:$G$2003,Movimentações!$B$4:$B$2003,A276,Movimentações!$D$4:$D$2003,"Entrada"))</f>
        <v/>
      </c>
      <c r="E276" s="12">
        <f>IF(A276="","",-SUMIFS(Movimentações!$G$4:$G$2003,Movimentações!$B$4:$B$2003,A276,Movimentações!$D$4:$D$2003,"Saída"))</f>
        <v/>
      </c>
      <c r="F276" s="12">
        <f>IF(A276="","",SUMIFS(Movimentações!$G$4:$G$2003,Movimentações!$B$4:$B$2003,A276,Movimentações!$D$4:$D$2003,"Ajuste"))</f>
        <v/>
      </c>
      <c r="G276" s="13">
        <f>IF(A276="","",D276-E276+F276)</f>
        <v/>
      </c>
      <c r="H276" s="12">
        <f>IF(A276="","",Produtos!D274)</f>
        <v/>
      </c>
      <c r="I276" s="11">
        <f>IF(A276="","",IF(G276&lt;=0,"Em falta",IF(G276&lt;=H276,"Repor","OK")))</f>
        <v/>
      </c>
      <c r="J276" s="14">
        <f>IF(A276="","",MAX(G276,0)*Produtos!E274)</f>
        <v/>
      </c>
    </row>
    <row r="277">
      <c r="A277" s="15">
        <f>IF(Produtos!A275="","",Produtos!A275)</f>
        <v/>
      </c>
      <c r="B277" s="15">
        <f>IF(A277="","",Produtos!B275)</f>
        <v/>
      </c>
      <c r="C277" s="15">
        <f>IF(A277="","",Produtos!C275)</f>
        <v/>
      </c>
      <c r="D277" s="16">
        <f>IF(A277="","",SUMIFS(Movimentações!$G$4:$G$2003,Movimentações!$B$4:$B$2003,A277,Movimentações!$D$4:$D$2003,"Entrada"))</f>
        <v/>
      </c>
      <c r="E277" s="16">
        <f>IF(A277="","",-SUMIFS(Movimentações!$G$4:$G$2003,Movimentações!$B$4:$B$2003,A277,Movimentações!$D$4:$D$2003,"Saída"))</f>
        <v/>
      </c>
      <c r="F277" s="16">
        <f>IF(A277="","",SUMIFS(Movimentações!$G$4:$G$2003,Movimentações!$B$4:$B$2003,A277,Movimentações!$D$4:$D$2003,"Ajuste"))</f>
        <v/>
      </c>
      <c r="G277" s="17">
        <f>IF(A277="","",D277-E277+F277)</f>
        <v/>
      </c>
      <c r="H277" s="16">
        <f>IF(A277="","",Produtos!D275)</f>
        <v/>
      </c>
      <c r="I277" s="15">
        <f>IF(A277="","",IF(G277&lt;=0,"Em falta",IF(G277&lt;=H277,"Repor","OK")))</f>
        <v/>
      </c>
      <c r="J277" s="18">
        <f>IF(A277="","",MAX(G277,0)*Produtos!E275)</f>
        <v/>
      </c>
    </row>
    <row r="278">
      <c r="A278" s="11">
        <f>IF(Produtos!A276="","",Produtos!A276)</f>
        <v/>
      </c>
      <c r="B278" s="11">
        <f>IF(A278="","",Produtos!B276)</f>
        <v/>
      </c>
      <c r="C278" s="11">
        <f>IF(A278="","",Produtos!C276)</f>
        <v/>
      </c>
      <c r="D278" s="12">
        <f>IF(A278="","",SUMIFS(Movimentações!$G$4:$G$2003,Movimentações!$B$4:$B$2003,A278,Movimentações!$D$4:$D$2003,"Entrada"))</f>
        <v/>
      </c>
      <c r="E278" s="12">
        <f>IF(A278="","",-SUMIFS(Movimentações!$G$4:$G$2003,Movimentações!$B$4:$B$2003,A278,Movimentações!$D$4:$D$2003,"Saída"))</f>
        <v/>
      </c>
      <c r="F278" s="12">
        <f>IF(A278="","",SUMIFS(Movimentações!$G$4:$G$2003,Movimentações!$B$4:$B$2003,A278,Movimentações!$D$4:$D$2003,"Ajuste"))</f>
        <v/>
      </c>
      <c r="G278" s="13">
        <f>IF(A278="","",D278-E278+F278)</f>
        <v/>
      </c>
      <c r="H278" s="12">
        <f>IF(A278="","",Produtos!D276)</f>
        <v/>
      </c>
      <c r="I278" s="11">
        <f>IF(A278="","",IF(G278&lt;=0,"Em falta",IF(G278&lt;=H278,"Repor","OK")))</f>
        <v/>
      </c>
      <c r="J278" s="14">
        <f>IF(A278="","",MAX(G278,0)*Produtos!E276)</f>
        <v/>
      </c>
    </row>
    <row r="279">
      <c r="A279" s="15">
        <f>IF(Produtos!A277="","",Produtos!A277)</f>
        <v/>
      </c>
      <c r="B279" s="15">
        <f>IF(A279="","",Produtos!B277)</f>
        <v/>
      </c>
      <c r="C279" s="15">
        <f>IF(A279="","",Produtos!C277)</f>
        <v/>
      </c>
      <c r="D279" s="16">
        <f>IF(A279="","",SUMIFS(Movimentações!$G$4:$G$2003,Movimentações!$B$4:$B$2003,A279,Movimentações!$D$4:$D$2003,"Entrada"))</f>
        <v/>
      </c>
      <c r="E279" s="16">
        <f>IF(A279="","",-SUMIFS(Movimentações!$G$4:$G$2003,Movimentações!$B$4:$B$2003,A279,Movimentações!$D$4:$D$2003,"Saída"))</f>
        <v/>
      </c>
      <c r="F279" s="16">
        <f>IF(A279="","",SUMIFS(Movimentações!$G$4:$G$2003,Movimentações!$B$4:$B$2003,A279,Movimentações!$D$4:$D$2003,"Ajuste"))</f>
        <v/>
      </c>
      <c r="G279" s="17">
        <f>IF(A279="","",D279-E279+F279)</f>
        <v/>
      </c>
      <c r="H279" s="16">
        <f>IF(A279="","",Produtos!D277)</f>
        <v/>
      </c>
      <c r="I279" s="15">
        <f>IF(A279="","",IF(G279&lt;=0,"Em falta",IF(G279&lt;=H279,"Repor","OK")))</f>
        <v/>
      </c>
      <c r="J279" s="18">
        <f>IF(A279="","",MAX(G279,0)*Produtos!E277)</f>
        <v/>
      </c>
    </row>
    <row r="280">
      <c r="A280" s="11">
        <f>IF(Produtos!A278="","",Produtos!A278)</f>
        <v/>
      </c>
      <c r="B280" s="11">
        <f>IF(A280="","",Produtos!B278)</f>
        <v/>
      </c>
      <c r="C280" s="11">
        <f>IF(A280="","",Produtos!C278)</f>
        <v/>
      </c>
      <c r="D280" s="12">
        <f>IF(A280="","",SUMIFS(Movimentações!$G$4:$G$2003,Movimentações!$B$4:$B$2003,A280,Movimentações!$D$4:$D$2003,"Entrada"))</f>
        <v/>
      </c>
      <c r="E280" s="12">
        <f>IF(A280="","",-SUMIFS(Movimentações!$G$4:$G$2003,Movimentações!$B$4:$B$2003,A280,Movimentações!$D$4:$D$2003,"Saída"))</f>
        <v/>
      </c>
      <c r="F280" s="12">
        <f>IF(A280="","",SUMIFS(Movimentações!$G$4:$G$2003,Movimentações!$B$4:$B$2003,A280,Movimentações!$D$4:$D$2003,"Ajuste"))</f>
        <v/>
      </c>
      <c r="G280" s="13">
        <f>IF(A280="","",D280-E280+F280)</f>
        <v/>
      </c>
      <c r="H280" s="12">
        <f>IF(A280="","",Produtos!D278)</f>
        <v/>
      </c>
      <c r="I280" s="11">
        <f>IF(A280="","",IF(G280&lt;=0,"Em falta",IF(G280&lt;=H280,"Repor","OK")))</f>
        <v/>
      </c>
      <c r="J280" s="14">
        <f>IF(A280="","",MAX(G280,0)*Produtos!E278)</f>
        <v/>
      </c>
    </row>
    <row r="281">
      <c r="A281" s="15">
        <f>IF(Produtos!A279="","",Produtos!A279)</f>
        <v/>
      </c>
      <c r="B281" s="15">
        <f>IF(A281="","",Produtos!B279)</f>
        <v/>
      </c>
      <c r="C281" s="15">
        <f>IF(A281="","",Produtos!C279)</f>
        <v/>
      </c>
      <c r="D281" s="16">
        <f>IF(A281="","",SUMIFS(Movimentações!$G$4:$G$2003,Movimentações!$B$4:$B$2003,A281,Movimentações!$D$4:$D$2003,"Entrada"))</f>
        <v/>
      </c>
      <c r="E281" s="16">
        <f>IF(A281="","",-SUMIFS(Movimentações!$G$4:$G$2003,Movimentações!$B$4:$B$2003,A281,Movimentações!$D$4:$D$2003,"Saída"))</f>
        <v/>
      </c>
      <c r="F281" s="16">
        <f>IF(A281="","",SUMIFS(Movimentações!$G$4:$G$2003,Movimentações!$B$4:$B$2003,A281,Movimentações!$D$4:$D$2003,"Ajuste"))</f>
        <v/>
      </c>
      <c r="G281" s="17">
        <f>IF(A281="","",D281-E281+F281)</f>
        <v/>
      </c>
      <c r="H281" s="16">
        <f>IF(A281="","",Produtos!D279)</f>
        <v/>
      </c>
      <c r="I281" s="15">
        <f>IF(A281="","",IF(G281&lt;=0,"Em falta",IF(G281&lt;=H281,"Repor","OK")))</f>
        <v/>
      </c>
      <c r="J281" s="18">
        <f>IF(A281="","",MAX(G281,0)*Produtos!E279)</f>
        <v/>
      </c>
    </row>
    <row r="282">
      <c r="A282" s="11">
        <f>IF(Produtos!A280="","",Produtos!A280)</f>
        <v/>
      </c>
      <c r="B282" s="11">
        <f>IF(A282="","",Produtos!B280)</f>
        <v/>
      </c>
      <c r="C282" s="11">
        <f>IF(A282="","",Produtos!C280)</f>
        <v/>
      </c>
      <c r="D282" s="12">
        <f>IF(A282="","",SUMIFS(Movimentações!$G$4:$G$2003,Movimentações!$B$4:$B$2003,A282,Movimentações!$D$4:$D$2003,"Entrada"))</f>
        <v/>
      </c>
      <c r="E282" s="12">
        <f>IF(A282="","",-SUMIFS(Movimentações!$G$4:$G$2003,Movimentações!$B$4:$B$2003,A282,Movimentações!$D$4:$D$2003,"Saída"))</f>
        <v/>
      </c>
      <c r="F282" s="12">
        <f>IF(A282="","",SUMIFS(Movimentações!$G$4:$G$2003,Movimentações!$B$4:$B$2003,A282,Movimentações!$D$4:$D$2003,"Ajuste"))</f>
        <v/>
      </c>
      <c r="G282" s="13">
        <f>IF(A282="","",D282-E282+F282)</f>
        <v/>
      </c>
      <c r="H282" s="12">
        <f>IF(A282="","",Produtos!D280)</f>
        <v/>
      </c>
      <c r="I282" s="11">
        <f>IF(A282="","",IF(G282&lt;=0,"Em falta",IF(G282&lt;=H282,"Repor","OK")))</f>
        <v/>
      </c>
      <c r="J282" s="14">
        <f>IF(A282="","",MAX(G282,0)*Produtos!E280)</f>
        <v/>
      </c>
    </row>
    <row r="283">
      <c r="A283" s="15">
        <f>IF(Produtos!A281="","",Produtos!A281)</f>
        <v/>
      </c>
      <c r="B283" s="15">
        <f>IF(A283="","",Produtos!B281)</f>
        <v/>
      </c>
      <c r="C283" s="15">
        <f>IF(A283="","",Produtos!C281)</f>
        <v/>
      </c>
      <c r="D283" s="16">
        <f>IF(A283="","",SUMIFS(Movimentações!$G$4:$G$2003,Movimentações!$B$4:$B$2003,A283,Movimentações!$D$4:$D$2003,"Entrada"))</f>
        <v/>
      </c>
      <c r="E283" s="16">
        <f>IF(A283="","",-SUMIFS(Movimentações!$G$4:$G$2003,Movimentações!$B$4:$B$2003,A283,Movimentações!$D$4:$D$2003,"Saída"))</f>
        <v/>
      </c>
      <c r="F283" s="16">
        <f>IF(A283="","",SUMIFS(Movimentações!$G$4:$G$2003,Movimentações!$B$4:$B$2003,A283,Movimentações!$D$4:$D$2003,"Ajuste"))</f>
        <v/>
      </c>
      <c r="G283" s="17">
        <f>IF(A283="","",D283-E283+F283)</f>
        <v/>
      </c>
      <c r="H283" s="16">
        <f>IF(A283="","",Produtos!D281)</f>
        <v/>
      </c>
      <c r="I283" s="15">
        <f>IF(A283="","",IF(G283&lt;=0,"Em falta",IF(G283&lt;=H283,"Repor","OK")))</f>
        <v/>
      </c>
      <c r="J283" s="18">
        <f>IF(A283="","",MAX(G283,0)*Produtos!E281)</f>
        <v/>
      </c>
    </row>
    <row r="284">
      <c r="A284" s="11">
        <f>IF(Produtos!A282="","",Produtos!A282)</f>
        <v/>
      </c>
      <c r="B284" s="11">
        <f>IF(A284="","",Produtos!B282)</f>
        <v/>
      </c>
      <c r="C284" s="11">
        <f>IF(A284="","",Produtos!C282)</f>
        <v/>
      </c>
      <c r="D284" s="12">
        <f>IF(A284="","",SUMIFS(Movimentações!$G$4:$G$2003,Movimentações!$B$4:$B$2003,A284,Movimentações!$D$4:$D$2003,"Entrada"))</f>
        <v/>
      </c>
      <c r="E284" s="12">
        <f>IF(A284="","",-SUMIFS(Movimentações!$G$4:$G$2003,Movimentações!$B$4:$B$2003,A284,Movimentações!$D$4:$D$2003,"Saída"))</f>
        <v/>
      </c>
      <c r="F284" s="12">
        <f>IF(A284="","",SUMIFS(Movimentações!$G$4:$G$2003,Movimentações!$B$4:$B$2003,A284,Movimentações!$D$4:$D$2003,"Ajuste"))</f>
        <v/>
      </c>
      <c r="G284" s="13">
        <f>IF(A284="","",D284-E284+F284)</f>
        <v/>
      </c>
      <c r="H284" s="12">
        <f>IF(A284="","",Produtos!D282)</f>
        <v/>
      </c>
      <c r="I284" s="11">
        <f>IF(A284="","",IF(G284&lt;=0,"Em falta",IF(G284&lt;=H284,"Repor","OK")))</f>
        <v/>
      </c>
      <c r="J284" s="14">
        <f>IF(A284="","",MAX(G284,0)*Produtos!E282)</f>
        <v/>
      </c>
    </row>
    <row r="285">
      <c r="A285" s="15">
        <f>IF(Produtos!A283="","",Produtos!A283)</f>
        <v/>
      </c>
      <c r="B285" s="15">
        <f>IF(A285="","",Produtos!B283)</f>
        <v/>
      </c>
      <c r="C285" s="15">
        <f>IF(A285="","",Produtos!C283)</f>
        <v/>
      </c>
      <c r="D285" s="16">
        <f>IF(A285="","",SUMIFS(Movimentações!$G$4:$G$2003,Movimentações!$B$4:$B$2003,A285,Movimentações!$D$4:$D$2003,"Entrada"))</f>
        <v/>
      </c>
      <c r="E285" s="16">
        <f>IF(A285="","",-SUMIFS(Movimentações!$G$4:$G$2003,Movimentações!$B$4:$B$2003,A285,Movimentações!$D$4:$D$2003,"Saída"))</f>
        <v/>
      </c>
      <c r="F285" s="16">
        <f>IF(A285="","",SUMIFS(Movimentações!$G$4:$G$2003,Movimentações!$B$4:$B$2003,A285,Movimentações!$D$4:$D$2003,"Ajuste"))</f>
        <v/>
      </c>
      <c r="G285" s="17">
        <f>IF(A285="","",D285-E285+F285)</f>
        <v/>
      </c>
      <c r="H285" s="16">
        <f>IF(A285="","",Produtos!D283)</f>
        <v/>
      </c>
      <c r="I285" s="15">
        <f>IF(A285="","",IF(G285&lt;=0,"Em falta",IF(G285&lt;=H285,"Repor","OK")))</f>
        <v/>
      </c>
      <c r="J285" s="18">
        <f>IF(A285="","",MAX(G285,0)*Produtos!E283)</f>
        <v/>
      </c>
    </row>
    <row r="286">
      <c r="A286" s="11">
        <f>IF(Produtos!A284="","",Produtos!A284)</f>
        <v/>
      </c>
      <c r="B286" s="11">
        <f>IF(A286="","",Produtos!B284)</f>
        <v/>
      </c>
      <c r="C286" s="11">
        <f>IF(A286="","",Produtos!C284)</f>
        <v/>
      </c>
      <c r="D286" s="12">
        <f>IF(A286="","",SUMIFS(Movimentações!$G$4:$G$2003,Movimentações!$B$4:$B$2003,A286,Movimentações!$D$4:$D$2003,"Entrada"))</f>
        <v/>
      </c>
      <c r="E286" s="12">
        <f>IF(A286="","",-SUMIFS(Movimentações!$G$4:$G$2003,Movimentações!$B$4:$B$2003,A286,Movimentações!$D$4:$D$2003,"Saída"))</f>
        <v/>
      </c>
      <c r="F286" s="12">
        <f>IF(A286="","",SUMIFS(Movimentações!$G$4:$G$2003,Movimentações!$B$4:$B$2003,A286,Movimentações!$D$4:$D$2003,"Ajuste"))</f>
        <v/>
      </c>
      <c r="G286" s="13">
        <f>IF(A286="","",D286-E286+F286)</f>
        <v/>
      </c>
      <c r="H286" s="12">
        <f>IF(A286="","",Produtos!D284)</f>
        <v/>
      </c>
      <c r="I286" s="11">
        <f>IF(A286="","",IF(G286&lt;=0,"Em falta",IF(G286&lt;=H286,"Repor","OK")))</f>
        <v/>
      </c>
      <c r="J286" s="14">
        <f>IF(A286="","",MAX(G286,0)*Produtos!E284)</f>
        <v/>
      </c>
    </row>
    <row r="287">
      <c r="A287" s="15">
        <f>IF(Produtos!A285="","",Produtos!A285)</f>
        <v/>
      </c>
      <c r="B287" s="15">
        <f>IF(A287="","",Produtos!B285)</f>
        <v/>
      </c>
      <c r="C287" s="15">
        <f>IF(A287="","",Produtos!C285)</f>
        <v/>
      </c>
      <c r="D287" s="16">
        <f>IF(A287="","",SUMIFS(Movimentações!$G$4:$G$2003,Movimentações!$B$4:$B$2003,A287,Movimentações!$D$4:$D$2003,"Entrada"))</f>
        <v/>
      </c>
      <c r="E287" s="16">
        <f>IF(A287="","",-SUMIFS(Movimentações!$G$4:$G$2003,Movimentações!$B$4:$B$2003,A287,Movimentações!$D$4:$D$2003,"Saída"))</f>
        <v/>
      </c>
      <c r="F287" s="16">
        <f>IF(A287="","",SUMIFS(Movimentações!$G$4:$G$2003,Movimentações!$B$4:$B$2003,A287,Movimentações!$D$4:$D$2003,"Ajuste"))</f>
        <v/>
      </c>
      <c r="G287" s="17">
        <f>IF(A287="","",D287-E287+F287)</f>
        <v/>
      </c>
      <c r="H287" s="16">
        <f>IF(A287="","",Produtos!D285)</f>
        <v/>
      </c>
      <c r="I287" s="15">
        <f>IF(A287="","",IF(G287&lt;=0,"Em falta",IF(G287&lt;=H287,"Repor","OK")))</f>
        <v/>
      </c>
      <c r="J287" s="18">
        <f>IF(A287="","",MAX(G287,0)*Produtos!E285)</f>
        <v/>
      </c>
    </row>
    <row r="288">
      <c r="A288" s="11">
        <f>IF(Produtos!A286="","",Produtos!A286)</f>
        <v/>
      </c>
      <c r="B288" s="11">
        <f>IF(A288="","",Produtos!B286)</f>
        <v/>
      </c>
      <c r="C288" s="11">
        <f>IF(A288="","",Produtos!C286)</f>
        <v/>
      </c>
      <c r="D288" s="12">
        <f>IF(A288="","",SUMIFS(Movimentações!$G$4:$G$2003,Movimentações!$B$4:$B$2003,A288,Movimentações!$D$4:$D$2003,"Entrada"))</f>
        <v/>
      </c>
      <c r="E288" s="12">
        <f>IF(A288="","",-SUMIFS(Movimentações!$G$4:$G$2003,Movimentações!$B$4:$B$2003,A288,Movimentações!$D$4:$D$2003,"Saída"))</f>
        <v/>
      </c>
      <c r="F288" s="12">
        <f>IF(A288="","",SUMIFS(Movimentações!$G$4:$G$2003,Movimentações!$B$4:$B$2003,A288,Movimentações!$D$4:$D$2003,"Ajuste"))</f>
        <v/>
      </c>
      <c r="G288" s="13">
        <f>IF(A288="","",D288-E288+F288)</f>
        <v/>
      </c>
      <c r="H288" s="12">
        <f>IF(A288="","",Produtos!D286)</f>
        <v/>
      </c>
      <c r="I288" s="11">
        <f>IF(A288="","",IF(G288&lt;=0,"Em falta",IF(G288&lt;=H288,"Repor","OK")))</f>
        <v/>
      </c>
      <c r="J288" s="14">
        <f>IF(A288="","",MAX(G288,0)*Produtos!E286)</f>
        <v/>
      </c>
    </row>
    <row r="289">
      <c r="A289" s="15">
        <f>IF(Produtos!A287="","",Produtos!A287)</f>
        <v/>
      </c>
      <c r="B289" s="15">
        <f>IF(A289="","",Produtos!B287)</f>
        <v/>
      </c>
      <c r="C289" s="15">
        <f>IF(A289="","",Produtos!C287)</f>
        <v/>
      </c>
      <c r="D289" s="16">
        <f>IF(A289="","",SUMIFS(Movimentações!$G$4:$G$2003,Movimentações!$B$4:$B$2003,A289,Movimentações!$D$4:$D$2003,"Entrada"))</f>
        <v/>
      </c>
      <c r="E289" s="16">
        <f>IF(A289="","",-SUMIFS(Movimentações!$G$4:$G$2003,Movimentações!$B$4:$B$2003,A289,Movimentações!$D$4:$D$2003,"Saída"))</f>
        <v/>
      </c>
      <c r="F289" s="16">
        <f>IF(A289="","",SUMIFS(Movimentações!$G$4:$G$2003,Movimentações!$B$4:$B$2003,A289,Movimentações!$D$4:$D$2003,"Ajuste"))</f>
        <v/>
      </c>
      <c r="G289" s="17">
        <f>IF(A289="","",D289-E289+F289)</f>
        <v/>
      </c>
      <c r="H289" s="16">
        <f>IF(A289="","",Produtos!D287)</f>
        <v/>
      </c>
      <c r="I289" s="15">
        <f>IF(A289="","",IF(G289&lt;=0,"Em falta",IF(G289&lt;=H289,"Repor","OK")))</f>
        <v/>
      </c>
      <c r="J289" s="18">
        <f>IF(A289="","",MAX(G289,0)*Produtos!E287)</f>
        <v/>
      </c>
    </row>
    <row r="290">
      <c r="A290" s="11">
        <f>IF(Produtos!A288="","",Produtos!A288)</f>
        <v/>
      </c>
      <c r="B290" s="11">
        <f>IF(A290="","",Produtos!B288)</f>
        <v/>
      </c>
      <c r="C290" s="11">
        <f>IF(A290="","",Produtos!C288)</f>
        <v/>
      </c>
      <c r="D290" s="12">
        <f>IF(A290="","",SUMIFS(Movimentações!$G$4:$G$2003,Movimentações!$B$4:$B$2003,A290,Movimentações!$D$4:$D$2003,"Entrada"))</f>
        <v/>
      </c>
      <c r="E290" s="12">
        <f>IF(A290="","",-SUMIFS(Movimentações!$G$4:$G$2003,Movimentações!$B$4:$B$2003,A290,Movimentações!$D$4:$D$2003,"Saída"))</f>
        <v/>
      </c>
      <c r="F290" s="12">
        <f>IF(A290="","",SUMIFS(Movimentações!$G$4:$G$2003,Movimentações!$B$4:$B$2003,A290,Movimentações!$D$4:$D$2003,"Ajuste"))</f>
        <v/>
      </c>
      <c r="G290" s="13">
        <f>IF(A290="","",D290-E290+F290)</f>
        <v/>
      </c>
      <c r="H290" s="12">
        <f>IF(A290="","",Produtos!D288)</f>
        <v/>
      </c>
      <c r="I290" s="11">
        <f>IF(A290="","",IF(G290&lt;=0,"Em falta",IF(G290&lt;=H290,"Repor","OK")))</f>
        <v/>
      </c>
      <c r="J290" s="14">
        <f>IF(A290="","",MAX(G290,0)*Produtos!E288)</f>
        <v/>
      </c>
    </row>
    <row r="291">
      <c r="A291" s="15">
        <f>IF(Produtos!A289="","",Produtos!A289)</f>
        <v/>
      </c>
      <c r="B291" s="15">
        <f>IF(A291="","",Produtos!B289)</f>
        <v/>
      </c>
      <c r="C291" s="15">
        <f>IF(A291="","",Produtos!C289)</f>
        <v/>
      </c>
      <c r="D291" s="16">
        <f>IF(A291="","",SUMIFS(Movimentações!$G$4:$G$2003,Movimentações!$B$4:$B$2003,A291,Movimentações!$D$4:$D$2003,"Entrada"))</f>
        <v/>
      </c>
      <c r="E291" s="16">
        <f>IF(A291="","",-SUMIFS(Movimentações!$G$4:$G$2003,Movimentações!$B$4:$B$2003,A291,Movimentações!$D$4:$D$2003,"Saída"))</f>
        <v/>
      </c>
      <c r="F291" s="16">
        <f>IF(A291="","",SUMIFS(Movimentações!$G$4:$G$2003,Movimentações!$B$4:$B$2003,A291,Movimentações!$D$4:$D$2003,"Ajuste"))</f>
        <v/>
      </c>
      <c r="G291" s="17">
        <f>IF(A291="","",D291-E291+F291)</f>
        <v/>
      </c>
      <c r="H291" s="16">
        <f>IF(A291="","",Produtos!D289)</f>
        <v/>
      </c>
      <c r="I291" s="15">
        <f>IF(A291="","",IF(G291&lt;=0,"Em falta",IF(G291&lt;=H291,"Repor","OK")))</f>
        <v/>
      </c>
      <c r="J291" s="18">
        <f>IF(A291="","",MAX(G291,0)*Produtos!E289)</f>
        <v/>
      </c>
    </row>
    <row r="292">
      <c r="A292" s="11">
        <f>IF(Produtos!A290="","",Produtos!A290)</f>
        <v/>
      </c>
      <c r="B292" s="11">
        <f>IF(A292="","",Produtos!B290)</f>
        <v/>
      </c>
      <c r="C292" s="11">
        <f>IF(A292="","",Produtos!C290)</f>
        <v/>
      </c>
      <c r="D292" s="12">
        <f>IF(A292="","",SUMIFS(Movimentações!$G$4:$G$2003,Movimentações!$B$4:$B$2003,A292,Movimentações!$D$4:$D$2003,"Entrada"))</f>
        <v/>
      </c>
      <c r="E292" s="12">
        <f>IF(A292="","",-SUMIFS(Movimentações!$G$4:$G$2003,Movimentações!$B$4:$B$2003,A292,Movimentações!$D$4:$D$2003,"Saída"))</f>
        <v/>
      </c>
      <c r="F292" s="12">
        <f>IF(A292="","",SUMIFS(Movimentações!$G$4:$G$2003,Movimentações!$B$4:$B$2003,A292,Movimentações!$D$4:$D$2003,"Ajuste"))</f>
        <v/>
      </c>
      <c r="G292" s="13">
        <f>IF(A292="","",D292-E292+F292)</f>
        <v/>
      </c>
      <c r="H292" s="12">
        <f>IF(A292="","",Produtos!D290)</f>
        <v/>
      </c>
      <c r="I292" s="11">
        <f>IF(A292="","",IF(G292&lt;=0,"Em falta",IF(G292&lt;=H292,"Repor","OK")))</f>
        <v/>
      </c>
      <c r="J292" s="14">
        <f>IF(A292="","",MAX(G292,0)*Produtos!E290)</f>
        <v/>
      </c>
    </row>
    <row r="293">
      <c r="A293" s="15">
        <f>IF(Produtos!A291="","",Produtos!A291)</f>
        <v/>
      </c>
      <c r="B293" s="15">
        <f>IF(A293="","",Produtos!B291)</f>
        <v/>
      </c>
      <c r="C293" s="15">
        <f>IF(A293="","",Produtos!C291)</f>
        <v/>
      </c>
      <c r="D293" s="16">
        <f>IF(A293="","",SUMIFS(Movimentações!$G$4:$G$2003,Movimentações!$B$4:$B$2003,A293,Movimentações!$D$4:$D$2003,"Entrada"))</f>
        <v/>
      </c>
      <c r="E293" s="16">
        <f>IF(A293="","",-SUMIFS(Movimentações!$G$4:$G$2003,Movimentações!$B$4:$B$2003,A293,Movimentações!$D$4:$D$2003,"Saída"))</f>
        <v/>
      </c>
      <c r="F293" s="16">
        <f>IF(A293="","",SUMIFS(Movimentações!$G$4:$G$2003,Movimentações!$B$4:$B$2003,A293,Movimentações!$D$4:$D$2003,"Ajuste"))</f>
        <v/>
      </c>
      <c r="G293" s="17">
        <f>IF(A293="","",D293-E293+F293)</f>
        <v/>
      </c>
      <c r="H293" s="16">
        <f>IF(A293="","",Produtos!D291)</f>
        <v/>
      </c>
      <c r="I293" s="15">
        <f>IF(A293="","",IF(G293&lt;=0,"Em falta",IF(G293&lt;=H293,"Repor","OK")))</f>
        <v/>
      </c>
      <c r="J293" s="18">
        <f>IF(A293="","",MAX(G293,0)*Produtos!E291)</f>
        <v/>
      </c>
    </row>
    <row r="294">
      <c r="A294" s="11">
        <f>IF(Produtos!A292="","",Produtos!A292)</f>
        <v/>
      </c>
      <c r="B294" s="11">
        <f>IF(A294="","",Produtos!B292)</f>
        <v/>
      </c>
      <c r="C294" s="11">
        <f>IF(A294="","",Produtos!C292)</f>
        <v/>
      </c>
      <c r="D294" s="12">
        <f>IF(A294="","",SUMIFS(Movimentações!$G$4:$G$2003,Movimentações!$B$4:$B$2003,A294,Movimentações!$D$4:$D$2003,"Entrada"))</f>
        <v/>
      </c>
      <c r="E294" s="12">
        <f>IF(A294="","",-SUMIFS(Movimentações!$G$4:$G$2003,Movimentações!$B$4:$B$2003,A294,Movimentações!$D$4:$D$2003,"Saída"))</f>
        <v/>
      </c>
      <c r="F294" s="12">
        <f>IF(A294="","",SUMIFS(Movimentações!$G$4:$G$2003,Movimentações!$B$4:$B$2003,A294,Movimentações!$D$4:$D$2003,"Ajuste"))</f>
        <v/>
      </c>
      <c r="G294" s="13">
        <f>IF(A294="","",D294-E294+F294)</f>
        <v/>
      </c>
      <c r="H294" s="12">
        <f>IF(A294="","",Produtos!D292)</f>
        <v/>
      </c>
      <c r="I294" s="11">
        <f>IF(A294="","",IF(G294&lt;=0,"Em falta",IF(G294&lt;=H294,"Repor","OK")))</f>
        <v/>
      </c>
      <c r="J294" s="14">
        <f>IF(A294="","",MAX(G294,0)*Produtos!E292)</f>
        <v/>
      </c>
    </row>
    <row r="295">
      <c r="A295" s="15">
        <f>IF(Produtos!A293="","",Produtos!A293)</f>
        <v/>
      </c>
      <c r="B295" s="15">
        <f>IF(A295="","",Produtos!B293)</f>
        <v/>
      </c>
      <c r="C295" s="15">
        <f>IF(A295="","",Produtos!C293)</f>
        <v/>
      </c>
      <c r="D295" s="16">
        <f>IF(A295="","",SUMIFS(Movimentações!$G$4:$G$2003,Movimentações!$B$4:$B$2003,A295,Movimentações!$D$4:$D$2003,"Entrada"))</f>
        <v/>
      </c>
      <c r="E295" s="16">
        <f>IF(A295="","",-SUMIFS(Movimentações!$G$4:$G$2003,Movimentações!$B$4:$B$2003,A295,Movimentações!$D$4:$D$2003,"Saída"))</f>
        <v/>
      </c>
      <c r="F295" s="16">
        <f>IF(A295="","",SUMIFS(Movimentações!$G$4:$G$2003,Movimentações!$B$4:$B$2003,A295,Movimentações!$D$4:$D$2003,"Ajuste"))</f>
        <v/>
      </c>
      <c r="G295" s="17">
        <f>IF(A295="","",D295-E295+F295)</f>
        <v/>
      </c>
      <c r="H295" s="16">
        <f>IF(A295="","",Produtos!D293)</f>
        <v/>
      </c>
      <c r="I295" s="15">
        <f>IF(A295="","",IF(G295&lt;=0,"Em falta",IF(G295&lt;=H295,"Repor","OK")))</f>
        <v/>
      </c>
      <c r="J295" s="18">
        <f>IF(A295="","",MAX(G295,0)*Produtos!E293)</f>
        <v/>
      </c>
    </row>
    <row r="296">
      <c r="A296" s="11">
        <f>IF(Produtos!A294="","",Produtos!A294)</f>
        <v/>
      </c>
      <c r="B296" s="11">
        <f>IF(A296="","",Produtos!B294)</f>
        <v/>
      </c>
      <c r="C296" s="11">
        <f>IF(A296="","",Produtos!C294)</f>
        <v/>
      </c>
      <c r="D296" s="12">
        <f>IF(A296="","",SUMIFS(Movimentações!$G$4:$G$2003,Movimentações!$B$4:$B$2003,A296,Movimentações!$D$4:$D$2003,"Entrada"))</f>
        <v/>
      </c>
      <c r="E296" s="12">
        <f>IF(A296="","",-SUMIFS(Movimentações!$G$4:$G$2003,Movimentações!$B$4:$B$2003,A296,Movimentações!$D$4:$D$2003,"Saída"))</f>
        <v/>
      </c>
      <c r="F296" s="12">
        <f>IF(A296="","",SUMIFS(Movimentações!$G$4:$G$2003,Movimentações!$B$4:$B$2003,A296,Movimentações!$D$4:$D$2003,"Ajuste"))</f>
        <v/>
      </c>
      <c r="G296" s="13">
        <f>IF(A296="","",D296-E296+F296)</f>
        <v/>
      </c>
      <c r="H296" s="12">
        <f>IF(A296="","",Produtos!D294)</f>
        <v/>
      </c>
      <c r="I296" s="11">
        <f>IF(A296="","",IF(G296&lt;=0,"Em falta",IF(G296&lt;=H296,"Repor","OK")))</f>
        <v/>
      </c>
      <c r="J296" s="14">
        <f>IF(A296="","",MAX(G296,0)*Produtos!E294)</f>
        <v/>
      </c>
    </row>
    <row r="297">
      <c r="A297" s="15">
        <f>IF(Produtos!A295="","",Produtos!A295)</f>
        <v/>
      </c>
      <c r="B297" s="15">
        <f>IF(A297="","",Produtos!B295)</f>
        <v/>
      </c>
      <c r="C297" s="15">
        <f>IF(A297="","",Produtos!C295)</f>
        <v/>
      </c>
      <c r="D297" s="16">
        <f>IF(A297="","",SUMIFS(Movimentações!$G$4:$G$2003,Movimentações!$B$4:$B$2003,A297,Movimentações!$D$4:$D$2003,"Entrada"))</f>
        <v/>
      </c>
      <c r="E297" s="16">
        <f>IF(A297="","",-SUMIFS(Movimentações!$G$4:$G$2003,Movimentações!$B$4:$B$2003,A297,Movimentações!$D$4:$D$2003,"Saída"))</f>
        <v/>
      </c>
      <c r="F297" s="16">
        <f>IF(A297="","",SUMIFS(Movimentações!$G$4:$G$2003,Movimentações!$B$4:$B$2003,A297,Movimentações!$D$4:$D$2003,"Ajuste"))</f>
        <v/>
      </c>
      <c r="G297" s="17">
        <f>IF(A297="","",D297-E297+F297)</f>
        <v/>
      </c>
      <c r="H297" s="16">
        <f>IF(A297="","",Produtos!D295)</f>
        <v/>
      </c>
      <c r="I297" s="15">
        <f>IF(A297="","",IF(G297&lt;=0,"Em falta",IF(G297&lt;=H297,"Repor","OK")))</f>
        <v/>
      </c>
      <c r="J297" s="18">
        <f>IF(A297="","",MAX(G297,0)*Produtos!E295)</f>
        <v/>
      </c>
    </row>
    <row r="298">
      <c r="A298" s="11">
        <f>IF(Produtos!A296="","",Produtos!A296)</f>
        <v/>
      </c>
      <c r="B298" s="11">
        <f>IF(A298="","",Produtos!B296)</f>
        <v/>
      </c>
      <c r="C298" s="11">
        <f>IF(A298="","",Produtos!C296)</f>
        <v/>
      </c>
      <c r="D298" s="12">
        <f>IF(A298="","",SUMIFS(Movimentações!$G$4:$G$2003,Movimentações!$B$4:$B$2003,A298,Movimentações!$D$4:$D$2003,"Entrada"))</f>
        <v/>
      </c>
      <c r="E298" s="12">
        <f>IF(A298="","",-SUMIFS(Movimentações!$G$4:$G$2003,Movimentações!$B$4:$B$2003,A298,Movimentações!$D$4:$D$2003,"Saída"))</f>
        <v/>
      </c>
      <c r="F298" s="12">
        <f>IF(A298="","",SUMIFS(Movimentações!$G$4:$G$2003,Movimentações!$B$4:$B$2003,A298,Movimentações!$D$4:$D$2003,"Ajuste"))</f>
        <v/>
      </c>
      <c r="G298" s="13">
        <f>IF(A298="","",D298-E298+F298)</f>
        <v/>
      </c>
      <c r="H298" s="12">
        <f>IF(A298="","",Produtos!D296)</f>
        <v/>
      </c>
      <c r="I298" s="11">
        <f>IF(A298="","",IF(G298&lt;=0,"Em falta",IF(G298&lt;=H298,"Repor","OK")))</f>
        <v/>
      </c>
      <c r="J298" s="14">
        <f>IF(A298="","",MAX(G298,0)*Produtos!E296)</f>
        <v/>
      </c>
    </row>
    <row r="299">
      <c r="A299" s="15">
        <f>IF(Produtos!A297="","",Produtos!A297)</f>
        <v/>
      </c>
      <c r="B299" s="15">
        <f>IF(A299="","",Produtos!B297)</f>
        <v/>
      </c>
      <c r="C299" s="15">
        <f>IF(A299="","",Produtos!C297)</f>
        <v/>
      </c>
      <c r="D299" s="16">
        <f>IF(A299="","",SUMIFS(Movimentações!$G$4:$G$2003,Movimentações!$B$4:$B$2003,A299,Movimentações!$D$4:$D$2003,"Entrada"))</f>
        <v/>
      </c>
      <c r="E299" s="16">
        <f>IF(A299="","",-SUMIFS(Movimentações!$G$4:$G$2003,Movimentações!$B$4:$B$2003,A299,Movimentações!$D$4:$D$2003,"Saída"))</f>
        <v/>
      </c>
      <c r="F299" s="16">
        <f>IF(A299="","",SUMIFS(Movimentações!$G$4:$G$2003,Movimentações!$B$4:$B$2003,A299,Movimentações!$D$4:$D$2003,"Ajuste"))</f>
        <v/>
      </c>
      <c r="G299" s="17">
        <f>IF(A299="","",D299-E299+F299)</f>
        <v/>
      </c>
      <c r="H299" s="16">
        <f>IF(A299="","",Produtos!D297)</f>
        <v/>
      </c>
      <c r="I299" s="15">
        <f>IF(A299="","",IF(G299&lt;=0,"Em falta",IF(G299&lt;=H299,"Repor","OK")))</f>
        <v/>
      </c>
      <c r="J299" s="18">
        <f>IF(A299="","",MAX(G299,0)*Produtos!E297)</f>
        <v/>
      </c>
    </row>
    <row r="300">
      <c r="A300" s="11">
        <f>IF(Produtos!A298="","",Produtos!A298)</f>
        <v/>
      </c>
      <c r="B300" s="11">
        <f>IF(A300="","",Produtos!B298)</f>
        <v/>
      </c>
      <c r="C300" s="11">
        <f>IF(A300="","",Produtos!C298)</f>
        <v/>
      </c>
      <c r="D300" s="12">
        <f>IF(A300="","",SUMIFS(Movimentações!$G$4:$G$2003,Movimentações!$B$4:$B$2003,A300,Movimentações!$D$4:$D$2003,"Entrada"))</f>
        <v/>
      </c>
      <c r="E300" s="12">
        <f>IF(A300="","",-SUMIFS(Movimentações!$G$4:$G$2003,Movimentações!$B$4:$B$2003,A300,Movimentações!$D$4:$D$2003,"Saída"))</f>
        <v/>
      </c>
      <c r="F300" s="12">
        <f>IF(A300="","",SUMIFS(Movimentações!$G$4:$G$2003,Movimentações!$B$4:$B$2003,A300,Movimentações!$D$4:$D$2003,"Ajuste"))</f>
        <v/>
      </c>
      <c r="G300" s="13">
        <f>IF(A300="","",D300-E300+F300)</f>
        <v/>
      </c>
      <c r="H300" s="12">
        <f>IF(A300="","",Produtos!D298)</f>
        <v/>
      </c>
      <c r="I300" s="11">
        <f>IF(A300="","",IF(G300&lt;=0,"Em falta",IF(G300&lt;=H300,"Repor","OK")))</f>
        <v/>
      </c>
      <c r="J300" s="14">
        <f>IF(A300="","",MAX(G300,0)*Produtos!E298)</f>
        <v/>
      </c>
    </row>
    <row r="301">
      <c r="A301" s="15">
        <f>IF(Produtos!A299="","",Produtos!A299)</f>
        <v/>
      </c>
      <c r="B301" s="15">
        <f>IF(A301="","",Produtos!B299)</f>
        <v/>
      </c>
      <c r="C301" s="15">
        <f>IF(A301="","",Produtos!C299)</f>
        <v/>
      </c>
      <c r="D301" s="16">
        <f>IF(A301="","",SUMIFS(Movimentações!$G$4:$G$2003,Movimentações!$B$4:$B$2003,A301,Movimentações!$D$4:$D$2003,"Entrada"))</f>
        <v/>
      </c>
      <c r="E301" s="16">
        <f>IF(A301="","",-SUMIFS(Movimentações!$G$4:$G$2003,Movimentações!$B$4:$B$2003,A301,Movimentações!$D$4:$D$2003,"Saída"))</f>
        <v/>
      </c>
      <c r="F301" s="16">
        <f>IF(A301="","",SUMIFS(Movimentações!$G$4:$G$2003,Movimentações!$B$4:$B$2003,A301,Movimentações!$D$4:$D$2003,"Ajuste"))</f>
        <v/>
      </c>
      <c r="G301" s="17">
        <f>IF(A301="","",D301-E301+F301)</f>
        <v/>
      </c>
      <c r="H301" s="16">
        <f>IF(A301="","",Produtos!D299)</f>
        <v/>
      </c>
      <c r="I301" s="15">
        <f>IF(A301="","",IF(G301&lt;=0,"Em falta",IF(G301&lt;=H301,"Repor","OK")))</f>
        <v/>
      </c>
      <c r="J301" s="18">
        <f>IF(A301="","",MAX(G301,0)*Produtos!E299)</f>
        <v/>
      </c>
    </row>
    <row r="302">
      <c r="A302" s="11">
        <f>IF(Produtos!A300="","",Produtos!A300)</f>
        <v/>
      </c>
      <c r="B302" s="11">
        <f>IF(A302="","",Produtos!B300)</f>
        <v/>
      </c>
      <c r="C302" s="11">
        <f>IF(A302="","",Produtos!C300)</f>
        <v/>
      </c>
      <c r="D302" s="12">
        <f>IF(A302="","",SUMIFS(Movimentações!$G$4:$G$2003,Movimentações!$B$4:$B$2003,A302,Movimentações!$D$4:$D$2003,"Entrada"))</f>
        <v/>
      </c>
      <c r="E302" s="12">
        <f>IF(A302="","",-SUMIFS(Movimentações!$G$4:$G$2003,Movimentações!$B$4:$B$2003,A302,Movimentações!$D$4:$D$2003,"Saída"))</f>
        <v/>
      </c>
      <c r="F302" s="12">
        <f>IF(A302="","",SUMIFS(Movimentações!$G$4:$G$2003,Movimentações!$B$4:$B$2003,A302,Movimentações!$D$4:$D$2003,"Ajuste"))</f>
        <v/>
      </c>
      <c r="G302" s="13">
        <f>IF(A302="","",D302-E302+F302)</f>
        <v/>
      </c>
      <c r="H302" s="12">
        <f>IF(A302="","",Produtos!D300)</f>
        <v/>
      </c>
      <c r="I302" s="11">
        <f>IF(A302="","",IF(G302&lt;=0,"Em falta",IF(G302&lt;=H302,"Repor","OK")))</f>
        <v/>
      </c>
      <c r="J302" s="14">
        <f>IF(A302="","",MAX(G302,0)*Produtos!E300)</f>
        <v/>
      </c>
    </row>
    <row r="303">
      <c r="A303" s="15">
        <f>IF(Produtos!A301="","",Produtos!A301)</f>
        <v/>
      </c>
      <c r="B303" s="15">
        <f>IF(A303="","",Produtos!B301)</f>
        <v/>
      </c>
      <c r="C303" s="15">
        <f>IF(A303="","",Produtos!C301)</f>
        <v/>
      </c>
      <c r="D303" s="16">
        <f>IF(A303="","",SUMIFS(Movimentações!$G$4:$G$2003,Movimentações!$B$4:$B$2003,A303,Movimentações!$D$4:$D$2003,"Entrada"))</f>
        <v/>
      </c>
      <c r="E303" s="16">
        <f>IF(A303="","",-SUMIFS(Movimentações!$G$4:$G$2003,Movimentações!$B$4:$B$2003,A303,Movimentações!$D$4:$D$2003,"Saída"))</f>
        <v/>
      </c>
      <c r="F303" s="16">
        <f>IF(A303="","",SUMIFS(Movimentações!$G$4:$G$2003,Movimentações!$B$4:$B$2003,A303,Movimentações!$D$4:$D$2003,"Ajuste"))</f>
        <v/>
      </c>
      <c r="G303" s="17">
        <f>IF(A303="","",D303-E303+F303)</f>
        <v/>
      </c>
      <c r="H303" s="16">
        <f>IF(A303="","",Produtos!D301)</f>
        <v/>
      </c>
      <c r="I303" s="15">
        <f>IF(A303="","",IF(G303&lt;=0,"Em falta",IF(G303&lt;=H303,"Repor","OK")))</f>
        <v/>
      </c>
      <c r="J303" s="18">
        <f>IF(A303="","",MAX(G303,0)*Produtos!E301)</f>
        <v/>
      </c>
    </row>
    <row r="304">
      <c r="A304" s="11">
        <f>IF(Produtos!A302="","",Produtos!A302)</f>
        <v/>
      </c>
      <c r="B304" s="11">
        <f>IF(A304="","",Produtos!B302)</f>
        <v/>
      </c>
      <c r="C304" s="11">
        <f>IF(A304="","",Produtos!C302)</f>
        <v/>
      </c>
      <c r="D304" s="12">
        <f>IF(A304="","",SUMIFS(Movimentações!$G$4:$G$2003,Movimentações!$B$4:$B$2003,A304,Movimentações!$D$4:$D$2003,"Entrada"))</f>
        <v/>
      </c>
      <c r="E304" s="12">
        <f>IF(A304="","",-SUMIFS(Movimentações!$G$4:$G$2003,Movimentações!$B$4:$B$2003,A304,Movimentações!$D$4:$D$2003,"Saída"))</f>
        <v/>
      </c>
      <c r="F304" s="12">
        <f>IF(A304="","",SUMIFS(Movimentações!$G$4:$G$2003,Movimentações!$B$4:$B$2003,A304,Movimentações!$D$4:$D$2003,"Ajuste"))</f>
        <v/>
      </c>
      <c r="G304" s="13">
        <f>IF(A304="","",D304-E304+F304)</f>
        <v/>
      </c>
      <c r="H304" s="12">
        <f>IF(A304="","",Produtos!D302)</f>
        <v/>
      </c>
      <c r="I304" s="11">
        <f>IF(A304="","",IF(G304&lt;=0,"Em falta",IF(G304&lt;=H304,"Repor","OK")))</f>
        <v/>
      </c>
      <c r="J304" s="14">
        <f>IF(A304="","",MAX(G304,0)*Produtos!E302)</f>
        <v/>
      </c>
    </row>
    <row r="305">
      <c r="A305" s="15">
        <f>IF(Produtos!A303="","",Produtos!A303)</f>
        <v/>
      </c>
      <c r="B305" s="15">
        <f>IF(A305="","",Produtos!B303)</f>
        <v/>
      </c>
      <c r="C305" s="15">
        <f>IF(A305="","",Produtos!C303)</f>
        <v/>
      </c>
      <c r="D305" s="16">
        <f>IF(A305="","",SUMIFS(Movimentações!$G$4:$G$2003,Movimentações!$B$4:$B$2003,A305,Movimentações!$D$4:$D$2003,"Entrada"))</f>
        <v/>
      </c>
      <c r="E305" s="16">
        <f>IF(A305="","",-SUMIFS(Movimentações!$G$4:$G$2003,Movimentações!$B$4:$B$2003,A305,Movimentações!$D$4:$D$2003,"Saída"))</f>
        <v/>
      </c>
      <c r="F305" s="16">
        <f>IF(A305="","",SUMIFS(Movimentações!$G$4:$G$2003,Movimentações!$B$4:$B$2003,A305,Movimentações!$D$4:$D$2003,"Ajuste"))</f>
        <v/>
      </c>
      <c r="G305" s="17">
        <f>IF(A305="","",D305-E305+F305)</f>
        <v/>
      </c>
      <c r="H305" s="16">
        <f>IF(A305="","",Produtos!D303)</f>
        <v/>
      </c>
      <c r="I305" s="15">
        <f>IF(A305="","",IF(G305&lt;=0,"Em falta",IF(G305&lt;=H305,"Repor","OK")))</f>
        <v/>
      </c>
      <c r="J305" s="18">
        <f>IF(A305="","",MAX(G305,0)*Produtos!E303)</f>
        <v/>
      </c>
    </row>
  </sheetData>
  <conditionalFormatting sqref="I6:I305">
    <cfRule type="cellIs" priority="1" operator="equal" dxfId="0">
      <formula>"Repor"</formula>
    </cfRule>
    <cfRule type="cellIs" priority="2" operator="equal" dxfId="1">
      <formula>"Em falta"</formula>
    </cfRule>
    <cfRule type="cellIs" priority="3" operator="equal" dxfId="2">
      <formula>"OK"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0646B"/>
    <outlinePr summaryBelow="1" summaryRight="1"/>
    <pageSetUpPr/>
  </sheetPr>
  <dimension ref="A1:I20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4" customWidth="1" min="3" max="3"/>
    <col width="11" customWidth="1" min="4" max="4"/>
    <col width="12" customWidth="1" min="5" max="5"/>
    <col width="34" customWidth="1" min="6" max="6"/>
    <col width="14" customWidth="1" min="7" max="7"/>
  </cols>
  <sheetData>
    <row r="1">
      <c r="A1" s="6" t="inlineStr">
        <is>
          <t>Entradas e saídas</t>
        </is>
      </c>
    </row>
    <row r="3" ht="30" customHeight="1">
      <c r="A3" s="10" t="inlineStr">
        <is>
          <t>Data</t>
        </is>
      </c>
      <c r="B3" s="10" t="inlineStr">
        <is>
          <t>Código</t>
        </is>
      </c>
      <c r="C3" s="10" t="inlineStr">
        <is>
          <t>Produto</t>
        </is>
      </c>
      <c r="D3" s="10" t="inlineStr">
        <is>
          <t>Tipo</t>
        </is>
      </c>
      <c r="E3" s="10" t="inlineStr">
        <is>
          <t>Quantidade</t>
        </is>
      </c>
      <c r="F3" s="10" t="inlineStr">
        <is>
          <t>Observação</t>
        </is>
      </c>
      <c r="G3" s="10" t="inlineStr">
        <is>
          <t>Efeito no estoque</t>
        </is>
      </c>
      <c r="I3" s="19" t="inlineStr">
        <is>
          <t>Ajuste: use número positivo para sobra e negativo para falta na contagem.</t>
        </is>
      </c>
    </row>
    <row r="4">
      <c r="A4" s="20" t="n">
        <v>46027</v>
      </c>
      <c r="B4" s="21" t="inlineStr">
        <is>
          <t>P001</t>
        </is>
      </c>
      <c r="C4" s="15">
        <f>IF(B4="","",IFERROR(INDEX(Produtos!$B$4:$B$303,MATCH(B4,Produtos!$A$4:$A$303,0)),"Código não cadastrado"))</f>
        <v/>
      </c>
      <c r="D4" s="21" t="inlineStr">
        <is>
          <t>Entrada</t>
        </is>
      </c>
      <c r="E4" s="22" t="n">
        <v>100</v>
      </c>
      <c r="F4" s="21" t="inlineStr">
        <is>
          <t>NF 1234 do fornecedor</t>
        </is>
      </c>
      <c r="G4" s="16">
        <f>IF(OR(B4="",E4=""),"",IF(D4="Saída",-E4,E4))</f>
        <v/>
      </c>
    </row>
    <row r="5">
      <c r="A5" s="20" t="n">
        <v>46027</v>
      </c>
      <c r="B5" s="21" t="inlineStr">
        <is>
          <t>P002</t>
        </is>
      </c>
      <c r="C5" s="15">
        <f>IF(B5="","",IFERROR(INDEX(Produtos!$B$4:$B$303,MATCH(B5,Produtos!$A$4:$A$303,0)),"Código não cadastrado"))</f>
        <v/>
      </c>
      <c r="D5" s="21" t="inlineStr">
        <is>
          <t>Entrada</t>
        </is>
      </c>
      <c r="E5" s="22" t="n">
        <v>80</v>
      </c>
      <c r="F5" s="21" t="inlineStr">
        <is>
          <t>NF 1234 do fornecedor</t>
        </is>
      </c>
      <c r="G5" s="16">
        <f>IF(OR(B5="",E5=""),"",IF(D5="Saída",-E5,E5))</f>
        <v/>
      </c>
    </row>
    <row r="6">
      <c r="A6" s="20" t="n">
        <v>46028</v>
      </c>
      <c r="B6" s="21" t="inlineStr">
        <is>
          <t>P003</t>
        </is>
      </c>
      <c r="C6" s="15">
        <f>IF(B6="","",IFERROR(INDEX(Produtos!$B$4:$B$303,MATCH(B6,Produtos!$A$4:$A$303,0)),"Código não cadastrado"))</f>
        <v/>
      </c>
      <c r="D6" s="21" t="inlineStr">
        <is>
          <t>Entrada</t>
        </is>
      </c>
      <c r="E6" s="22" t="n">
        <v>30</v>
      </c>
      <c r="F6" s="21" t="inlineStr">
        <is>
          <t>NF 588</t>
        </is>
      </c>
      <c r="G6" s="16">
        <f>IF(OR(B6="",E6=""),"",IF(D6="Saída",-E6,E6))</f>
        <v/>
      </c>
    </row>
    <row r="7">
      <c r="A7" s="20" t="n">
        <v>46034</v>
      </c>
      <c r="B7" s="21" t="inlineStr">
        <is>
          <t>P001</t>
        </is>
      </c>
      <c r="C7" s="15">
        <f>IF(B7="","",IFERROR(INDEX(Produtos!$B$4:$B$303,MATCH(B7,Produtos!$A$4:$A$303,0)),"Código não cadastrado"))</f>
        <v/>
      </c>
      <c r="D7" s="21" t="inlineStr">
        <is>
          <t>Saída</t>
        </is>
      </c>
      <c r="E7" s="22" t="n">
        <v>18</v>
      </c>
      <c r="F7" s="21" t="inlineStr">
        <is>
          <t>Pedido 121</t>
        </is>
      </c>
      <c r="G7" s="16">
        <f>IF(OR(B7="",E7=""),"",IF(D7="Saída",-E7,E7))</f>
        <v/>
      </c>
    </row>
    <row r="8">
      <c r="A8" s="20" t="n">
        <v>46037</v>
      </c>
      <c r="B8" s="21" t="inlineStr">
        <is>
          <t>P003</t>
        </is>
      </c>
      <c r="C8" s="15">
        <f>IF(B8="","",IFERROR(INDEX(Produtos!$B$4:$B$303,MATCH(B8,Produtos!$A$4:$A$303,0)),"Código não cadastrado"))</f>
        <v/>
      </c>
      <c r="D8" s="21" t="inlineStr">
        <is>
          <t>Saída</t>
        </is>
      </c>
      <c r="E8" s="22" t="n">
        <v>12</v>
      </c>
      <c r="F8" s="21" t="inlineStr">
        <is>
          <t>Pedido 124</t>
        </is>
      </c>
      <c r="G8" s="16">
        <f>IF(OR(B8="",E8=""),"",IF(D8="Saída",-E8,E8))</f>
        <v/>
      </c>
    </row>
    <row r="9">
      <c r="A9" s="20" t="n">
        <v>46042</v>
      </c>
      <c r="B9" s="21" t="inlineStr">
        <is>
          <t>P002</t>
        </is>
      </c>
      <c r="C9" s="15">
        <f>IF(B9="","",IFERROR(INDEX(Produtos!$B$4:$B$303,MATCH(B9,Produtos!$A$4:$A$303,0)),"Código não cadastrado"))</f>
        <v/>
      </c>
      <c r="D9" s="21" t="inlineStr">
        <is>
          <t>Saída</t>
        </is>
      </c>
      <c r="E9" s="22" t="n">
        <v>16</v>
      </c>
      <c r="F9" s="21" t="inlineStr">
        <is>
          <t>Pedido 121</t>
        </is>
      </c>
      <c r="G9" s="16">
        <f>IF(OR(B9="",E9=""),"",IF(D9="Saída",-E9,E9))</f>
        <v/>
      </c>
    </row>
    <row r="10">
      <c r="A10" s="20" t="n">
        <v>46053</v>
      </c>
      <c r="B10" s="21" t="inlineStr">
        <is>
          <t>P001</t>
        </is>
      </c>
      <c r="C10" s="15">
        <f>IF(B10="","",IFERROR(INDEX(Produtos!$B$4:$B$303,MATCH(B10,Produtos!$A$4:$A$303,0)),"Código não cadastrado"))</f>
        <v/>
      </c>
      <c r="D10" s="21" t="inlineStr">
        <is>
          <t>Ajuste</t>
        </is>
      </c>
      <c r="E10" s="22" t="n">
        <v>-2</v>
      </c>
      <c r="F10" s="21" t="inlineStr">
        <is>
          <t>Contagem do mês</t>
        </is>
      </c>
      <c r="G10" s="16">
        <f>IF(OR(B10="",E10=""),"",IF(D10="Saída",-E10,E10))</f>
        <v/>
      </c>
    </row>
    <row r="11">
      <c r="A11" s="20" t="n"/>
      <c r="B11" s="21" t="n"/>
      <c r="C11" s="15">
        <f>IF(B11="","",IFERROR(INDEX(Produtos!$B$4:$B$303,MATCH(B11,Produtos!$A$4:$A$303,0)),"Código não cadastrado"))</f>
        <v/>
      </c>
      <c r="D11" s="21" t="n"/>
      <c r="E11" s="22" t="n"/>
      <c r="F11" s="21" t="n"/>
      <c r="G11" s="16">
        <f>IF(OR(B11="",E11=""),"",IF(D11="Saída",-E11,E11))</f>
        <v/>
      </c>
    </row>
    <row r="12">
      <c r="A12" s="20" t="n"/>
      <c r="B12" s="21" t="n"/>
      <c r="C12" s="15">
        <f>IF(B12="","",IFERROR(INDEX(Produtos!$B$4:$B$303,MATCH(B12,Produtos!$A$4:$A$303,0)),"Código não cadastrado"))</f>
        <v/>
      </c>
      <c r="D12" s="21" t="n"/>
      <c r="E12" s="22" t="n"/>
      <c r="F12" s="21" t="n"/>
      <c r="G12" s="16">
        <f>IF(OR(B12="",E12=""),"",IF(D12="Saída",-E12,E12))</f>
        <v/>
      </c>
    </row>
    <row r="13">
      <c r="A13" s="20" t="n"/>
      <c r="B13" s="21" t="n"/>
      <c r="C13" s="15">
        <f>IF(B13="","",IFERROR(INDEX(Produtos!$B$4:$B$303,MATCH(B13,Produtos!$A$4:$A$303,0)),"Código não cadastrado"))</f>
        <v/>
      </c>
      <c r="D13" s="21" t="n"/>
      <c r="E13" s="22" t="n"/>
      <c r="F13" s="21" t="n"/>
      <c r="G13" s="16">
        <f>IF(OR(B13="",E13=""),"",IF(D13="Saída",-E13,E13))</f>
        <v/>
      </c>
    </row>
    <row r="14">
      <c r="A14" s="20" t="n"/>
      <c r="B14" s="21" t="n"/>
      <c r="C14" s="15">
        <f>IF(B14="","",IFERROR(INDEX(Produtos!$B$4:$B$303,MATCH(B14,Produtos!$A$4:$A$303,0)),"Código não cadastrado"))</f>
        <v/>
      </c>
      <c r="D14" s="21" t="n"/>
      <c r="E14" s="22" t="n"/>
      <c r="F14" s="21" t="n"/>
      <c r="G14" s="16">
        <f>IF(OR(B14="",E14=""),"",IF(D14="Saída",-E14,E14))</f>
        <v/>
      </c>
    </row>
    <row r="15">
      <c r="A15" s="20" t="n"/>
      <c r="B15" s="21" t="n"/>
      <c r="C15" s="15">
        <f>IF(B15="","",IFERROR(INDEX(Produtos!$B$4:$B$303,MATCH(B15,Produtos!$A$4:$A$303,0)),"Código não cadastrado"))</f>
        <v/>
      </c>
      <c r="D15" s="21" t="n"/>
      <c r="E15" s="22" t="n"/>
      <c r="F15" s="21" t="n"/>
      <c r="G15" s="16">
        <f>IF(OR(B15="",E15=""),"",IF(D15="Saída",-E15,E15))</f>
        <v/>
      </c>
    </row>
    <row r="16">
      <c r="A16" s="20" t="n"/>
      <c r="B16" s="21" t="n"/>
      <c r="C16" s="15">
        <f>IF(B16="","",IFERROR(INDEX(Produtos!$B$4:$B$303,MATCH(B16,Produtos!$A$4:$A$303,0)),"Código não cadastrado"))</f>
        <v/>
      </c>
      <c r="D16" s="21" t="n"/>
      <c r="E16" s="22" t="n"/>
      <c r="F16" s="21" t="n"/>
      <c r="G16" s="16">
        <f>IF(OR(B16="",E16=""),"",IF(D16="Saída",-E16,E16))</f>
        <v/>
      </c>
    </row>
    <row r="17">
      <c r="A17" s="20" t="n"/>
      <c r="B17" s="21" t="n"/>
      <c r="C17" s="15">
        <f>IF(B17="","",IFERROR(INDEX(Produtos!$B$4:$B$303,MATCH(B17,Produtos!$A$4:$A$303,0)),"Código não cadastrado"))</f>
        <v/>
      </c>
      <c r="D17" s="21" t="n"/>
      <c r="E17" s="22" t="n"/>
      <c r="F17" s="21" t="n"/>
      <c r="G17" s="16">
        <f>IF(OR(B17="",E17=""),"",IF(D17="Saída",-E17,E17))</f>
        <v/>
      </c>
    </row>
    <row r="18">
      <c r="A18" s="20" t="n"/>
      <c r="B18" s="21" t="n"/>
      <c r="C18" s="15">
        <f>IF(B18="","",IFERROR(INDEX(Produtos!$B$4:$B$303,MATCH(B18,Produtos!$A$4:$A$303,0)),"Código não cadastrado"))</f>
        <v/>
      </c>
      <c r="D18" s="21" t="n"/>
      <c r="E18" s="22" t="n"/>
      <c r="F18" s="21" t="n"/>
      <c r="G18" s="16">
        <f>IF(OR(B18="",E18=""),"",IF(D18="Saída",-E18,E18))</f>
        <v/>
      </c>
    </row>
    <row r="19">
      <c r="A19" s="20" t="n"/>
      <c r="B19" s="21" t="n"/>
      <c r="C19" s="15">
        <f>IF(B19="","",IFERROR(INDEX(Produtos!$B$4:$B$303,MATCH(B19,Produtos!$A$4:$A$303,0)),"Código não cadastrado"))</f>
        <v/>
      </c>
      <c r="D19" s="21" t="n"/>
      <c r="E19" s="22" t="n"/>
      <c r="F19" s="21" t="n"/>
      <c r="G19" s="16">
        <f>IF(OR(B19="",E19=""),"",IF(D19="Saída",-E19,E19))</f>
        <v/>
      </c>
    </row>
    <row r="20">
      <c r="A20" s="20" t="n"/>
      <c r="B20" s="21" t="n"/>
      <c r="C20" s="15">
        <f>IF(B20="","",IFERROR(INDEX(Produtos!$B$4:$B$303,MATCH(B20,Produtos!$A$4:$A$303,0)),"Código não cadastrado"))</f>
        <v/>
      </c>
      <c r="D20" s="21" t="n"/>
      <c r="E20" s="22" t="n"/>
      <c r="F20" s="21" t="n"/>
      <c r="G20" s="16">
        <f>IF(OR(B20="",E20=""),"",IF(D20="Saída",-E20,E20))</f>
        <v/>
      </c>
    </row>
    <row r="21">
      <c r="A21" s="20" t="n"/>
      <c r="B21" s="21" t="n"/>
      <c r="C21" s="15">
        <f>IF(B21="","",IFERROR(INDEX(Produtos!$B$4:$B$303,MATCH(B21,Produtos!$A$4:$A$303,0)),"Código não cadastrado"))</f>
        <v/>
      </c>
      <c r="D21" s="21" t="n"/>
      <c r="E21" s="22" t="n"/>
      <c r="F21" s="21" t="n"/>
      <c r="G21" s="16">
        <f>IF(OR(B21="",E21=""),"",IF(D21="Saída",-E21,E21))</f>
        <v/>
      </c>
    </row>
    <row r="22">
      <c r="A22" s="20" t="n"/>
      <c r="B22" s="21" t="n"/>
      <c r="C22" s="15">
        <f>IF(B22="","",IFERROR(INDEX(Produtos!$B$4:$B$303,MATCH(B22,Produtos!$A$4:$A$303,0)),"Código não cadastrado"))</f>
        <v/>
      </c>
      <c r="D22" s="21" t="n"/>
      <c r="E22" s="22" t="n"/>
      <c r="F22" s="21" t="n"/>
      <c r="G22" s="16">
        <f>IF(OR(B22="",E22=""),"",IF(D22="Saída",-E22,E22))</f>
        <v/>
      </c>
    </row>
    <row r="23">
      <c r="A23" s="20" t="n"/>
      <c r="B23" s="21" t="n"/>
      <c r="C23" s="15">
        <f>IF(B23="","",IFERROR(INDEX(Produtos!$B$4:$B$303,MATCH(B23,Produtos!$A$4:$A$303,0)),"Código não cadastrado"))</f>
        <v/>
      </c>
      <c r="D23" s="21" t="n"/>
      <c r="E23" s="22" t="n"/>
      <c r="F23" s="21" t="n"/>
      <c r="G23" s="16">
        <f>IF(OR(B23="",E23=""),"",IF(D23="Saída",-E23,E23))</f>
        <v/>
      </c>
    </row>
    <row r="24">
      <c r="A24" s="20" t="n"/>
      <c r="B24" s="21" t="n"/>
      <c r="C24" s="15">
        <f>IF(B24="","",IFERROR(INDEX(Produtos!$B$4:$B$303,MATCH(B24,Produtos!$A$4:$A$303,0)),"Código não cadastrado"))</f>
        <v/>
      </c>
      <c r="D24" s="21" t="n"/>
      <c r="E24" s="22" t="n"/>
      <c r="F24" s="21" t="n"/>
      <c r="G24" s="16">
        <f>IF(OR(B24="",E24=""),"",IF(D24="Saída",-E24,E24))</f>
        <v/>
      </c>
    </row>
    <row r="25">
      <c r="A25" s="20" t="n"/>
      <c r="B25" s="21" t="n"/>
      <c r="C25" s="15">
        <f>IF(B25="","",IFERROR(INDEX(Produtos!$B$4:$B$303,MATCH(B25,Produtos!$A$4:$A$303,0)),"Código não cadastrado"))</f>
        <v/>
      </c>
      <c r="D25" s="21" t="n"/>
      <c r="E25" s="22" t="n"/>
      <c r="F25" s="21" t="n"/>
      <c r="G25" s="16">
        <f>IF(OR(B25="",E25=""),"",IF(D25="Saída",-E25,E25))</f>
        <v/>
      </c>
    </row>
    <row r="26">
      <c r="A26" s="20" t="n"/>
      <c r="B26" s="21" t="n"/>
      <c r="C26" s="15">
        <f>IF(B26="","",IFERROR(INDEX(Produtos!$B$4:$B$303,MATCH(B26,Produtos!$A$4:$A$303,0)),"Código não cadastrado"))</f>
        <v/>
      </c>
      <c r="D26" s="21" t="n"/>
      <c r="E26" s="22" t="n"/>
      <c r="F26" s="21" t="n"/>
      <c r="G26" s="16">
        <f>IF(OR(B26="",E26=""),"",IF(D26="Saída",-E26,E26))</f>
        <v/>
      </c>
    </row>
    <row r="27">
      <c r="A27" s="20" t="n"/>
      <c r="B27" s="21" t="n"/>
      <c r="C27" s="15">
        <f>IF(B27="","",IFERROR(INDEX(Produtos!$B$4:$B$303,MATCH(B27,Produtos!$A$4:$A$303,0)),"Código não cadastrado"))</f>
        <v/>
      </c>
      <c r="D27" s="21" t="n"/>
      <c r="E27" s="22" t="n"/>
      <c r="F27" s="21" t="n"/>
      <c r="G27" s="16">
        <f>IF(OR(B27="",E27=""),"",IF(D27="Saída",-E27,E27))</f>
        <v/>
      </c>
    </row>
    <row r="28">
      <c r="A28" s="20" t="n"/>
      <c r="B28" s="21" t="n"/>
      <c r="C28" s="15">
        <f>IF(B28="","",IFERROR(INDEX(Produtos!$B$4:$B$303,MATCH(B28,Produtos!$A$4:$A$303,0)),"Código não cadastrado"))</f>
        <v/>
      </c>
      <c r="D28" s="21" t="n"/>
      <c r="E28" s="22" t="n"/>
      <c r="F28" s="21" t="n"/>
      <c r="G28" s="16">
        <f>IF(OR(B28="",E28=""),"",IF(D28="Saída",-E28,E28))</f>
        <v/>
      </c>
    </row>
    <row r="29">
      <c r="A29" s="20" t="n"/>
      <c r="B29" s="21" t="n"/>
      <c r="C29" s="15">
        <f>IF(B29="","",IFERROR(INDEX(Produtos!$B$4:$B$303,MATCH(B29,Produtos!$A$4:$A$303,0)),"Código não cadastrado"))</f>
        <v/>
      </c>
      <c r="D29" s="21" t="n"/>
      <c r="E29" s="22" t="n"/>
      <c r="F29" s="21" t="n"/>
      <c r="G29" s="16">
        <f>IF(OR(B29="",E29=""),"",IF(D29="Saída",-E29,E29))</f>
        <v/>
      </c>
    </row>
    <row r="30">
      <c r="A30" s="20" t="n"/>
      <c r="B30" s="21" t="n"/>
      <c r="C30" s="15">
        <f>IF(B30="","",IFERROR(INDEX(Produtos!$B$4:$B$303,MATCH(B30,Produtos!$A$4:$A$303,0)),"Código não cadastrado"))</f>
        <v/>
      </c>
      <c r="D30" s="21" t="n"/>
      <c r="E30" s="22" t="n"/>
      <c r="F30" s="21" t="n"/>
      <c r="G30" s="16">
        <f>IF(OR(B30="",E30=""),"",IF(D30="Saída",-E30,E30))</f>
        <v/>
      </c>
    </row>
    <row r="31">
      <c r="A31" s="20" t="n"/>
      <c r="B31" s="21" t="n"/>
      <c r="C31" s="15">
        <f>IF(B31="","",IFERROR(INDEX(Produtos!$B$4:$B$303,MATCH(B31,Produtos!$A$4:$A$303,0)),"Código não cadastrado"))</f>
        <v/>
      </c>
      <c r="D31" s="21" t="n"/>
      <c r="E31" s="22" t="n"/>
      <c r="F31" s="21" t="n"/>
      <c r="G31" s="16">
        <f>IF(OR(B31="",E31=""),"",IF(D31="Saída",-E31,E31))</f>
        <v/>
      </c>
    </row>
    <row r="32">
      <c r="A32" s="20" t="n"/>
      <c r="B32" s="21" t="n"/>
      <c r="C32" s="15">
        <f>IF(B32="","",IFERROR(INDEX(Produtos!$B$4:$B$303,MATCH(B32,Produtos!$A$4:$A$303,0)),"Código não cadastrado"))</f>
        <v/>
      </c>
      <c r="D32" s="21" t="n"/>
      <c r="E32" s="22" t="n"/>
      <c r="F32" s="21" t="n"/>
      <c r="G32" s="16">
        <f>IF(OR(B32="",E32=""),"",IF(D32="Saída",-E32,E32))</f>
        <v/>
      </c>
    </row>
    <row r="33">
      <c r="A33" s="20" t="n"/>
      <c r="B33" s="21" t="n"/>
      <c r="C33" s="15">
        <f>IF(B33="","",IFERROR(INDEX(Produtos!$B$4:$B$303,MATCH(B33,Produtos!$A$4:$A$303,0)),"Código não cadastrado"))</f>
        <v/>
      </c>
      <c r="D33" s="21" t="n"/>
      <c r="E33" s="22" t="n"/>
      <c r="F33" s="21" t="n"/>
      <c r="G33" s="16">
        <f>IF(OR(B33="",E33=""),"",IF(D33="Saída",-E33,E33))</f>
        <v/>
      </c>
    </row>
    <row r="34">
      <c r="A34" s="20" t="n"/>
      <c r="B34" s="21" t="n"/>
      <c r="C34" s="15">
        <f>IF(B34="","",IFERROR(INDEX(Produtos!$B$4:$B$303,MATCH(B34,Produtos!$A$4:$A$303,0)),"Código não cadastrado"))</f>
        <v/>
      </c>
      <c r="D34" s="21" t="n"/>
      <c r="E34" s="22" t="n"/>
      <c r="F34" s="21" t="n"/>
      <c r="G34" s="16">
        <f>IF(OR(B34="",E34=""),"",IF(D34="Saída",-E34,E34))</f>
        <v/>
      </c>
    </row>
    <row r="35">
      <c r="A35" s="20" t="n"/>
      <c r="B35" s="21" t="n"/>
      <c r="C35" s="15">
        <f>IF(B35="","",IFERROR(INDEX(Produtos!$B$4:$B$303,MATCH(B35,Produtos!$A$4:$A$303,0)),"Código não cadastrado"))</f>
        <v/>
      </c>
      <c r="D35" s="21" t="n"/>
      <c r="E35" s="22" t="n"/>
      <c r="F35" s="21" t="n"/>
      <c r="G35" s="16">
        <f>IF(OR(B35="",E35=""),"",IF(D35="Saída",-E35,E35))</f>
        <v/>
      </c>
    </row>
    <row r="36">
      <c r="A36" s="20" t="n"/>
      <c r="B36" s="21" t="n"/>
      <c r="C36" s="15">
        <f>IF(B36="","",IFERROR(INDEX(Produtos!$B$4:$B$303,MATCH(B36,Produtos!$A$4:$A$303,0)),"Código não cadastrado"))</f>
        <v/>
      </c>
      <c r="D36" s="21" t="n"/>
      <c r="E36" s="22" t="n"/>
      <c r="F36" s="21" t="n"/>
      <c r="G36" s="16">
        <f>IF(OR(B36="",E36=""),"",IF(D36="Saída",-E36,E36))</f>
        <v/>
      </c>
    </row>
    <row r="37">
      <c r="A37" s="20" t="n"/>
      <c r="B37" s="21" t="n"/>
      <c r="C37" s="15">
        <f>IF(B37="","",IFERROR(INDEX(Produtos!$B$4:$B$303,MATCH(B37,Produtos!$A$4:$A$303,0)),"Código não cadastrado"))</f>
        <v/>
      </c>
      <c r="D37" s="21" t="n"/>
      <c r="E37" s="22" t="n"/>
      <c r="F37" s="21" t="n"/>
      <c r="G37" s="16">
        <f>IF(OR(B37="",E37=""),"",IF(D37="Saída",-E37,E37))</f>
        <v/>
      </c>
    </row>
    <row r="38">
      <c r="A38" s="20" t="n"/>
      <c r="B38" s="21" t="n"/>
      <c r="C38" s="15">
        <f>IF(B38="","",IFERROR(INDEX(Produtos!$B$4:$B$303,MATCH(B38,Produtos!$A$4:$A$303,0)),"Código não cadastrado"))</f>
        <v/>
      </c>
      <c r="D38" s="21" t="n"/>
      <c r="E38" s="22" t="n"/>
      <c r="F38" s="21" t="n"/>
      <c r="G38" s="16">
        <f>IF(OR(B38="",E38=""),"",IF(D38="Saída",-E38,E38))</f>
        <v/>
      </c>
    </row>
    <row r="39">
      <c r="A39" s="20" t="n"/>
      <c r="B39" s="21" t="n"/>
      <c r="C39" s="15">
        <f>IF(B39="","",IFERROR(INDEX(Produtos!$B$4:$B$303,MATCH(B39,Produtos!$A$4:$A$303,0)),"Código não cadastrado"))</f>
        <v/>
      </c>
      <c r="D39" s="21" t="n"/>
      <c r="E39" s="22" t="n"/>
      <c r="F39" s="21" t="n"/>
      <c r="G39" s="16">
        <f>IF(OR(B39="",E39=""),"",IF(D39="Saída",-E39,E39))</f>
        <v/>
      </c>
    </row>
    <row r="40">
      <c r="A40" s="20" t="n"/>
      <c r="B40" s="21" t="n"/>
      <c r="C40" s="15">
        <f>IF(B40="","",IFERROR(INDEX(Produtos!$B$4:$B$303,MATCH(B40,Produtos!$A$4:$A$303,0)),"Código não cadastrado"))</f>
        <v/>
      </c>
      <c r="D40" s="21" t="n"/>
      <c r="E40" s="22" t="n"/>
      <c r="F40" s="21" t="n"/>
      <c r="G40" s="16">
        <f>IF(OR(B40="",E40=""),"",IF(D40="Saída",-E40,E40))</f>
        <v/>
      </c>
    </row>
    <row r="41">
      <c r="A41" s="20" t="n"/>
      <c r="B41" s="21" t="n"/>
      <c r="C41" s="15">
        <f>IF(B41="","",IFERROR(INDEX(Produtos!$B$4:$B$303,MATCH(B41,Produtos!$A$4:$A$303,0)),"Código não cadastrado"))</f>
        <v/>
      </c>
      <c r="D41" s="21" t="n"/>
      <c r="E41" s="22" t="n"/>
      <c r="F41" s="21" t="n"/>
      <c r="G41" s="16">
        <f>IF(OR(B41="",E41=""),"",IF(D41="Saída",-E41,E41))</f>
        <v/>
      </c>
    </row>
    <row r="42">
      <c r="A42" s="20" t="n"/>
      <c r="B42" s="21" t="n"/>
      <c r="C42" s="15">
        <f>IF(B42="","",IFERROR(INDEX(Produtos!$B$4:$B$303,MATCH(B42,Produtos!$A$4:$A$303,0)),"Código não cadastrado"))</f>
        <v/>
      </c>
      <c r="D42" s="21" t="n"/>
      <c r="E42" s="22" t="n"/>
      <c r="F42" s="21" t="n"/>
      <c r="G42" s="16">
        <f>IF(OR(B42="",E42=""),"",IF(D42="Saída",-E42,E42))</f>
        <v/>
      </c>
    </row>
    <row r="43">
      <c r="A43" s="20" t="n"/>
      <c r="B43" s="21" t="n"/>
      <c r="C43" s="15">
        <f>IF(B43="","",IFERROR(INDEX(Produtos!$B$4:$B$303,MATCH(B43,Produtos!$A$4:$A$303,0)),"Código não cadastrado"))</f>
        <v/>
      </c>
      <c r="D43" s="21" t="n"/>
      <c r="E43" s="22" t="n"/>
      <c r="F43" s="21" t="n"/>
      <c r="G43" s="16">
        <f>IF(OR(B43="",E43=""),"",IF(D43="Saída",-E43,E43))</f>
        <v/>
      </c>
    </row>
    <row r="44">
      <c r="A44" s="20" t="n"/>
      <c r="B44" s="21" t="n"/>
      <c r="C44" s="15">
        <f>IF(B44="","",IFERROR(INDEX(Produtos!$B$4:$B$303,MATCH(B44,Produtos!$A$4:$A$303,0)),"Código não cadastrado"))</f>
        <v/>
      </c>
      <c r="D44" s="21" t="n"/>
      <c r="E44" s="22" t="n"/>
      <c r="F44" s="21" t="n"/>
      <c r="G44" s="16">
        <f>IF(OR(B44="",E44=""),"",IF(D44="Saída",-E44,E44))</f>
        <v/>
      </c>
    </row>
    <row r="45">
      <c r="A45" s="20" t="n"/>
      <c r="B45" s="21" t="n"/>
      <c r="C45" s="15">
        <f>IF(B45="","",IFERROR(INDEX(Produtos!$B$4:$B$303,MATCH(B45,Produtos!$A$4:$A$303,0)),"Código não cadastrado"))</f>
        <v/>
      </c>
      <c r="D45" s="21" t="n"/>
      <c r="E45" s="22" t="n"/>
      <c r="F45" s="21" t="n"/>
      <c r="G45" s="16">
        <f>IF(OR(B45="",E45=""),"",IF(D45="Saída",-E45,E45))</f>
        <v/>
      </c>
    </row>
    <row r="46">
      <c r="A46" s="20" t="n"/>
      <c r="B46" s="21" t="n"/>
      <c r="C46" s="15">
        <f>IF(B46="","",IFERROR(INDEX(Produtos!$B$4:$B$303,MATCH(B46,Produtos!$A$4:$A$303,0)),"Código não cadastrado"))</f>
        <v/>
      </c>
      <c r="D46" s="21" t="n"/>
      <c r="E46" s="22" t="n"/>
      <c r="F46" s="21" t="n"/>
      <c r="G46" s="16">
        <f>IF(OR(B46="",E46=""),"",IF(D46="Saída",-E46,E46))</f>
        <v/>
      </c>
    </row>
    <row r="47">
      <c r="A47" s="20" t="n"/>
      <c r="B47" s="21" t="n"/>
      <c r="C47" s="15">
        <f>IF(B47="","",IFERROR(INDEX(Produtos!$B$4:$B$303,MATCH(B47,Produtos!$A$4:$A$303,0)),"Código não cadastrado"))</f>
        <v/>
      </c>
      <c r="D47" s="21" t="n"/>
      <c r="E47" s="22" t="n"/>
      <c r="F47" s="21" t="n"/>
      <c r="G47" s="16">
        <f>IF(OR(B47="",E47=""),"",IF(D47="Saída",-E47,E47))</f>
        <v/>
      </c>
    </row>
    <row r="48">
      <c r="A48" s="20" t="n"/>
      <c r="B48" s="21" t="n"/>
      <c r="C48" s="15">
        <f>IF(B48="","",IFERROR(INDEX(Produtos!$B$4:$B$303,MATCH(B48,Produtos!$A$4:$A$303,0)),"Código não cadastrado"))</f>
        <v/>
      </c>
      <c r="D48" s="21" t="n"/>
      <c r="E48" s="22" t="n"/>
      <c r="F48" s="21" t="n"/>
      <c r="G48" s="16">
        <f>IF(OR(B48="",E48=""),"",IF(D48="Saída",-E48,E48))</f>
        <v/>
      </c>
    </row>
    <row r="49">
      <c r="A49" s="20" t="n"/>
      <c r="B49" s="21" t="n"/>
      <c r="C49" s="15">
        <f>IF(B49="","",IFERROR(INDEX(Produtos!$B$4:$B$303,MATCH(B49,Produtos!$A$4:$A$303,0)),"Código não cadastrado"))</f>
        <v/>
      </c>
      <c r="D49" s="21" t="n"/>
      <c r="E49" s="22" t="n"/>
      <c r="F49" s="21" t="n"/>
      <c r="G49" s="16">
        <f>IF(OR(B49="",E49=""),"",IF(D49="Saída",-E49,E49))</f>
        <v/>
      </c>
    </row>
    <row r="50">
      <c r="A50" s="20" t="n"/>
      <c r="B50" s="21" t="n"/>
      <c r="C50" s="15">
        <f>IF(B50="","",IFERROR(INDEX(Produtos!$B$4:$B$303,MATCH(B50,Produtos!$A$4:$A$303,0)),"Código não cadastrado"))</f>
        <v/>
      </c>
      <c r="D50" s="21" t="n"/>
      <c r="E50" s="22" t="n"/>
      <c r="F50" s="21" t="n"/>
      <c r="G50" s="16">
        <f>IF(OR(B50="",E50=""),"",IF(D50="Saída",-E50,E50))</f>
        <v/>
      </c>
    </row>
    <row r="51">
      <c r="A51" s="20" t="n"/>
      <c r="B51" s="21" t="n"/>
      <c r="C51" s="15">
        <f>IF(B51="","",IFERROR(INDEX(Produtos!$B$4:$B$303,MATCH(B51,Produtos!$A$4:$A$303,0)),"Código não cadastrado"))</f>
        <v/>
      </c>
      <c r="D51" s="21" t="n"/>
      <c r="E51" s="22" t="n"/>
      <c r="F51" s="21" t="n"/>
      <c r="G51" s="16">
        <f>IF(OR(B51="",E51=""),"",IF(D51="Saída",-E51,E51))</f>
        <v/>
      </c>
    </row>
    <row r="52">
      <c r="A52" s="20" t="n"/>
      <c r="B52" s="21" t="n"/>
      <c r="C52" s="15">
        <f>IF(B52="","",IFERROR(INDEX(Produtos!$B$4:$B$303,MATCH(B52,Produtos!$A$4:$A$303,0)),"Código não cadastrado"))</f>
        <v/>
      </c>
      <c r="D52" s="21" t="n"/>
      <c r="E52" s="22" t="n"/>
      <c r="F52" s="21" t="n"/>
      <c r="G52" s="16">
        <f>IF(OR(B52="",E52=""),"",IF(D52="Saída",-E52,E52))</f>
        <v/>
      </c>
    </row>
    <row r="53">
      <c r="A53" s="20" t="n"/>
      <c r="B53" s="21" t="n"/>
      <c r="C53" s="15">
        <f>IF(B53="","",IFERROR(INDEX(Produtos!$B$4:$B$303,MATCH(B53,Produtos!$A$4:$A$303,0)),"Código não cadastrado"))</f>
        <v/>
      </c>
      <c r="D53" s="21" t="n"/>
      <c r="E53" s="22" t="n"/>
      <c r="F53" s="21" t="n"/>
      <c r="G53" s="16">
        <f>IF(OR(B53="",E53=""),"",IF(D53="Saída",-E53,E53))</f>
        <v/>
      </c>
    </row>
    <row r="54">
      <c r="A54" s="20" t="n"/>
      <c r="B54" s="21" t="n"/>
      <c r="C54" s="15">
        <f>IF(B54="","",IFERROR(INDEX(Produtos!$B$4:$B$303,MATCH(B54,Produtos!$A$4:$A$303,0)),"Código não cadastrado"))</f>
        <v/>
      </c>
      <c r="D54" s="21" t="n"/>
      <c r="E54" s="22" t="n"/>
      <c r="F54" s="21" t="n"/>
      <c r="G54" s="16">
        <f>IF(OR(B54="",E54=""),"",IF(D54="Saída",-E54,E54))</f>
        <v/>
      </c>
    </row>
    <row r="55">
      <c r="A55" s="20" t="n"/>
      <c r="B55" s="21" t="n"/>
      <c r="C55" s="15">
        <f>IF(B55="","",IFERROR(INDEX(Produtos!$B$4:$B$303,MATCH(B55,Produtos!$A$4:$A$303,0)),"Código não cadastrado"))</f>
        <v/>
      </c>
      <c r="D55" s="21" t="n"/>
      <c r="E55" s="22" t="n"/>
      <c r="F55" s="21" t="n"/>
      <c r="G55" s="16">
        <f>IF(OR(B55="",E55=""),"",IF(D55="Saída",-E55,E55))</f>
        <v/>
      </c>
    </row>
    <row r="56">
      <c r="A56" s="20" t="n"/>
      <c r="B56" s="21" t="n"/>
      <c r="C56" s="15">
        <f>IF(B56="","",IFERROR(INDEX(Produtos!$B$4:$B$303,MATCH(B56,Produtos!$A$4:$A$303,0)),"Código não cadastrado"))</f>
        <v/>
      </c>
      <c r="D56" s="21" t="n"/>
      <c r="E56" s="22" t="n"/>
      <c r="F56" s="21" t="n"/>
      <c r="G56" s="16">
        <f>IF(OR(B56="",E56=""),"",IF(D56="Saída",-E56,E56))</f>
        <v/>
      </c>
    </row>
    <row r="57">
      <c r="A57" s="20" t="n"/>
      <c r="B57" s="21" t="n"/>
      <c r="C57" s="15">
        <f>IF(B57="","",IFERROR(INDEX(Produtos!$B$4:$B$303,MATCH(B57,Produtos!$A$4:$A$303,0)),"Código não cadastrado"))</f>
        <v/>
      </c>
      <c r="D57" s="21" t="n"/>
      <c r="E57" s="22" t="n"/>
      <c r="F57" s="21" t="n"/>
      <c r="G57" s="16">
        <f>IF(OR(B57="",E57=""),"",IF(D57="Saída",-E57,E57))</f>
        <v/>
      </c>
    </row>
    <row r="58">
      <c r="A58" s="20" t="n"/>
      <c r="B58" s="21" t="n"/>
      <c r="C58" s="15">
        <f>IF(B58="","",IFERROR(INDEX(Produtos!$B$4:$B$303,MATCH(B58,Produtos!$A$4:$A$303,0)),"Código não cadastrado"))</f>
        <v/>
      </c>
      <c r="D58" s="21" t="n"/>
      <c r="E58" s="22" t="n"/>
      <c r="F58" s="21" t="n"/>
      <c r="G58" s="16">
        <f>IF(OR(B58="",E58=""),"",IF(D58="Saída",-E58,E58))</f>
        <v/>
      </c>
    </row>
    <row r="59">
      <c r="A59" s="20" t="n"/>
      <c r="B59" s="21" t="n"/>
      <c r="C59" s="15">
        <f>IF(B59="","",IFERROR(INDEX(Produtos!$B$4:$B$303,MATCH(B59,Produtos!$A$4:$A$303,0)),"Código não cadastrado"))</f>
        <v/>
      </c>
      <c r="D59" s="21" t="n"/>
      <c r="E59" s="22" t="n"/>
      <c r="F59" s="21" t="n"/>
      <c r="G59" s="16">
        <f>IF(OR(B59="",E59=""),"",IF(D59="Saída",-E59,E59))</f>
        <v/>
      </c>
    </row>
    <row r="60">
      <c r="A60" s="20" t="n"/>
      <c r="B60" s="21" t="n"/>
      <c r="C60" s="15">
        <f>IF(B60="","",IFERROR(INDEX(Produtos!$B$4:$B$303,MATCH(B60,Produtos!$A$4:$A$303,0)),"Código não cadastrado"))</f>
        <v/>
      </c>
      <c r="D60" s="21" t="n"/>
      <c r="E60" s="22" t="n"/>
      <c r="F60" s="21" t="n"/>
      <c r="G60" s="16">
        <f>IF(OR(B60="",E60=""),"",IF(D60="Saída",-E60,E60))</f>
        <v/>
      </c>
    </row>
    <row r="61">
      <c r="A61" s="20" t="n"/>
      <c r="B61" s="21" t="n"/>
      <c r="C61" s="15">
        <f>IF(B61="","",IFERROR(INDEX(Produtos!$B$4:$B$303,MATCH(B61,Produtos!$A$4:$A$303,0)),"Código não cadastrado"))</f>
        <v/>
      </c>
      <c r="D61" s="21" t="n"/>
      <c r="E61" s="22" t="n"/>
      <c r="F61" s="21" t="n"/>
      <c r="G61" s="16">
        <f>IF(OR(B61="",E61=""),"",IF(D61="Saída",-E61,E61))</f>
        <v/>
      </c>
    </row>
    <row r="62">
      <c r="A62" s="20" t="n"/>
      <c r="B62" s="21" t="n"/>
      <c r="C62" s="15">
        <f>IF(B62="","",IFERROR(INDEX(Produtos!$B$4:$B$303,MATCH(B62,Produtos!$A$4:$A$303,0)),"Código não cadastrado"))</f>
        <v/>
      </c>
      <c r="D62" s="21" t="n"/>
      <c r="E62" s="22" t="n"/>
      <c r="F62" s="21" t="n"/>
      <c r="G62" s="16">
        <f>IF(OR(B62="",E62=""),"",IF(D62="Saída",-E62,E62))</f>
        <v/>
      </c>
    </row>
    <row r="63">
      <c r="A63" s="20" t="n"/>
      <c r="B63" s="21" t="n"/>
      <c r="C63" s="15">
        <f>IF(B63="","",IFERROR(INDEX(Produtos!$B$4:$B$303,MATCH(B63,Produtos!$A$4:$A$303,0)),"Código não cadastrado"))</f>
        <v/>
      </c>
      <c r="D63" s="21" t="n"/>
      <c r="E63" s="22" t="n"/>
      <c r="F63" s="21" t="n"/>
      <c r="G63" s="16">
        <f>IF(OR(B63="",E63=""),"",IF(D63="Saída",-E63,E63))</f>
        <v/>
      </c>
    </row>
    <row r="64">
      <c r="A64" s="20" t="n"/>
      <c r="B64" s="21" t="n"/>
      <c r="C64" s="15">
        <f>IF(B64="","",IFERROR(INDEX(Produtos!$B$4:$B$303,MATCH(B64,Produtos!$A$4:$A$303,0)),"Código não cadastrado"))</f>
        <v/>
      </c>
      <c r="D64" s="21" t="n"/>
      <c r="E64" s="22" t="n"/>
      <c r="F64" s="21" t="n"/>
      <c r="G64" s="16">
        <f>IF(OR(B64="",E64=""),"",IF(D64="Saída",-E64,E64))</f>
        <v/>
      </c>
    </row>
    <row r="65">
      <c r="A65" s="20" t="n"/>
      <c r="B65" s="21" t="n"/>
      <c r="C65" s="15">
        <f>IF(B65="","",IFERROR(INDEX(Produtos!$B$4:$B$303,MATCH(B65,Produtos!$A$4:$A$303,0)),"Código não cadastrado"))</f>
        <v/>
      </c>
      <c r="D65" s="21" t="n"/>
      <c r="E65" s="22" t="n"/>
      <c r="F65" s="21" t="n"/>
      <c r="G65" s="16">
        <f>IF(OR(B65="",E65=""),"",IF(D65="Saída",-E65,E65))</f>
        <v/>
      </c>
    </row>
    <row r="66">
      <c r="A66" s="20" t="n"/>
      <c r="B66" s="21" t="n"/>
      <c r="C66" s="15">
        <f>IF(B66="","",IFERROR(INDEX(Produtos!$B$4:$B$303,MATCH(B66,Produtos!$A$4:$A$303,0)),"Código não cadastrado"))</f>
        <v/>
      </c>
      <c r="D66" s="21" t="n"/>
      <c r="E66" s="22" t="n"/>
      <c r="F66" s="21" t="n"/>
      <c r="G66" s="16">
        <f>IF(OR(B66="",E66=""),"",IF(D66="Saída",-E66,E66))</f>
        <v/>
      </c>
    </row>
    <row r="67">
      <c r="A67" s="20" t="n"/>
      <c r="B67" s="21" t="n"/>
      <c r="C67" s="15">
        <f>IF(B67="","",IFERROR(INDEX(Produtos!$B$4:$B$303,MATCH(B67,Produtos!$A$4:$A$303,0)),"Código não cadastrado"))</f>
        <v/>
      </c>
      <c r="D67" s="21" t="n"/>
      <c r="E67" s="22" t="n"/>
      <c r="F67" s="21" t="n"/>
      <c r="G67" s="16">
        <f>IF(OR(B67="",E67=""),"",IF(D67="Saída",-E67,E67))</f>
        <v/>
      </c>
    </row>
    <row r="68">
      <c r="A68" s="20" t="n"/>
      <c r="B68" s="21" t="n"/>
      <c r="C68" s="15">
        <f>IF(B68="","",IFERROR(INDEX(Produtos!$B$4:$B$303,MATCH(B68,Produtos!$A$4:$A$303,0)),"Código não cadastrado"))</f>
        <v/>
      </c>
      <c r="D68" s="21" t="n"/>
      <c r="E68" s="22" t="n"/>
      <c r="F68" s="21" t="n"/>
      <c r="G68" s="16">
        <f>IF(OR(B68="",E68=""),"",IF(D68="Saída",-E68,E68))</f>
        <v/>
      </c>
    </row>
    <row r="69">
      <c r="A69" s="20" t="n"/>
      <c r="B69" s="21" t="n"/>
      <c r="C69" s="15">
        <f>IF(B69="","",IFERROR(INDEX(Produtos!$B$4:$B$303,MATCH(B69,Produtos!$A$4:$A$303,0)),"Código não cadastrado"))</f>
        <v/>
      </c>
      <c r="D69" s="21" t="n"/>
      <c r="E69" s="22" t="n"/>
      <c r="F69" s="21" t="n"/>
      <c r="G69" s="16">
        <f>IF(OR(B69="",E69=""),"",IF(D69="Saída",-E69,E69))</f>
        <v/>
      </c>
    </row>
    <row r="70">
      <c r="A70" s="20" t="n"/>
      <c r="B70" s="21" t="n"/>
      <c r="C70" s="15">
        <f>IF(B70="","",IFERROR(INDEX(Produtos!$B$4:$B$303,MATCH(B70,Produtos!$A$4:$A$303,0)),"Código não cadastrado"))</f>
        <v/>
      </c>
      <c r="D70" s="21" t="n"/>
      <c r="E70" s="22" t="n"/>
      <c r="F70" s="21" t="n"/>
      <c r="G70" s="16">
        <f>IF(OR(B70="",E70=""),"",IF(D70="Saída",-E70,E70))</f>
        <v/>
      </c>
    </row>
    <row r="71">
      <c r="A71" s="20" t="n"/>
      <c r="B71" s="21" t="n"/>
      <c r="C71" s="15">
        <f>IF(B71="","",IFERROR(INDEX(Produtos!$B$4:$B$303,MATCH(B71,Produtos!$A$4:$A$303,0)),"Código não cadastrado"))</f>
        <v/>
      </c>
      <c r="D71" s="21" t="n"/>
      <c r="E71" s="22" t="n"/>
      <c r="F71" s="21" t="n"/>
      <c r="G71" s="16">
        <f>IF(OR(B71="",E71=""),"",IF(D71="Saída",-E71,E71))</f>
        <v/>
      </c>
    </row>
    <row r="72">
      <c r="A72" s="20" t="n"/>
      <c r="B72" s="21" t="n"/>
      <c r="C72" s="15">
        <f>IF(B72="","",IFERROR(INDEX(Produtos!$B$4:$B$303,MATCH(B72,Produtos!$A$4:$A$303,0)),"Código não cadastrado"))</f>
        <v/>
      </c>
      <c r="D72" s="21" t="n"/>
      <c r="E72" s="22" t="n"/>
      <c r="F72" s="21" t="n"/>
      <c r="G72" s="16">
        <f>IF(OR(B72="",E72=""),"",IF(D72="Saída",-E72,E72))</f>
        <v/>
      </c>
    </row>
    <row r="73">
      <c r="A73" s="20" t="n"/>
      <c r="B73" s="21" t="n"/>
      <c r="C73" s="15">
        <f>IF(B73="","",IFERROR(INDEX(Produtos!$B$4:$B$303,MATCH(B73,Produtos!$A$4:$A$303,0)),"Código não cadastrado"))</f>
        <v/>
      </c>
      <c r="D73" s="21" t="n"/>
      <c r="E73" s="22" t="n"/>
      <c r="F73" s="21" t="n"/>
      <c r="G73" s="16">
        <f>IF(OR(B73="",E73=""),"",IF(D73="Saída",-E73,E73))</f>
        <v/>
      </c>
    </row>
    <row r="74">
      <c r="A74" s="20" t="n"/>
      <c r="B74" s="21" t="n"/>
      <c r="C74" s="15">
        <f>IF(B74="","",IFERROR(INDEX(Produtos!$B$4:$B$303,MATCH(B74,Produtos!$A$4:$A$303,0)),"Código não cadastrado"))</f>
        <v/>
      </c>
      <c r="D74" s="21" t="n"/>
      <c r="E74" s="22" t="n"/>
      <c r="F74" s="21" t="n"/>
      <c r="G74" s="16">
        <f>IF(OR(B74="",E74=""),"",IF(D74="Saída",-E74,E74))</f>
        <v/>
      </c>
    </row>
    <row r="75">
      <c r="A75" s="20" t="n"/>
      <c r="B75" s="21" t="n"/>
      <c r="C75" s="15">
        <f>IF(B75="","",IFERROR(INDEX(Produtos!$B$4:$B$303,MATCH(B75,Produtos!$A$4:$A$303,0)),"Código não cadastrado"))</f>
        <v/>
      </c>
      <c r="D75" s="21" t="n"/>
      <c r="E75" s="22" t="n"/>
      <c r="F75" s="21" t="n"/>
      <c r="G75" s="16">
        <f>IF(OR(B75="",E75=""),"",IF(D75="Saída",-E75,E75))</f>
        <v/>
      </c>
    </row>
    <row r="76">
      <c r="A76" s="20" t="n"/>
      <c r="B76" s="21" t="n"/>
      <c r="C76" s="15">
        <f>IF(B76="","",IFERROR(INDEX(Produtos!$B$4:$B$303,MATCH(B76,Produtos!$A$4:$A$303,0)),"Código não cadastrado"))</f>
        <v/>
      </c>
      <c r="D76" s="21" t="n"/>
      <c r="E76" s="22" t="n"/>
      <c r="F76" s="21" t="n"/>
      <c r="G76" s="16">
        <f>IF(OR(B76="",E76=""),"",IF(D76="Saída",-E76,E76))</f>
        <v/>
      </c>
    </row>
    <row r="77">
      <c r="A77" s="20" t="n"/>
      <c r="B77" s="21" t="n"/>
      <c r="C77" s="15">
        <f>IF(B77="","",IFERROR(INDEX(Produtos!$B$4:$B$303,MATCH(B77,Produtos!$A$4:$A$303,0)),"Código não cadastrado"))</f>
        <v/>
      </c>
      <c r="D77" s="21" t="n"/>
      <c r="E77" s="22" t="n"/>
      <c r="F77" s="21" t="n"/>
      <c r="G77" s="16">
        <f>IF(OR(B77="",E77=""),"",IF(D77="Saída",-E77,E77))</f>
        <v/>
      </c>
    </row>
    <row r="78">
      <c r="A78" s="20" t="n"/>
      <c r="B78" s="21" t="n"/>
      <c r="C78" s="15">
        <f>IF(B78="","",IFERROR(INDEX(Produtos!$B$4:$B$303,MATCH(B78,Produtos!$A$4:$A$303,0)),"Código não cadastrado"))</f>
        <v/>
      </c>
      <c r="D78" s="21" t="n"/>
      <c r="E78" s="22" t="n"/>
      <c r="F78" s="21" t="n"/>
      <c r="G78" s="16">
        <f>IF(OR(B78="",E78=""),"",IF(D78="Saída",-E78,E78))</f>
        <v/>
      </c>
    </row>
    <row r="79">
      <c r="A79" s="20" t="n"/>
      <c r="B79" s="21" t="n"/>
      <c r="C79" s="15">
        <f>IF(B79="","",IFERROR(INDEX(Produtos!$B$4:$B$303,MATCH(B79,Produtos!$A$4:$A$303,0)),"Código não cadastrado"))</f>
        <v/>
      </c>
      <c r="D79" s="21" t="n"/>
      <c r="E79" s="22" t="n"/>
      <c r="F79" s="21" t="n"/>
      <c r="G79" s="16">
        <f>IF(OR(B79="",E79=""),"",IF(D79="Saída",-E79,E79))</f>
        <v/>
      </c>
    </row>
    <row r="80">
      <c r="A80" s="20" t="n"/>
      <c r="B80" s="21" t="n"/>
      <c r="C80" s="15">
        <f>IF(B80="","",IFERROR(INDEX(Produtos!$B$4:$B$303,MATCH(B80,Produtos!$A$4:$A$303,0)),"Código não cadastrado"))</f>
        <v/>
      </c>
      <c r="D80" s="21" t="n"/>
      <c r="E80" s="22" t="n"/>
      <c r="F80" s="21" t="n"/>
      <c r="G80" s="16">
        <f>IF(OR(B80="",E80=""),"",IF(D80="Saída",-E80,E80))</f>
        <v/>
      </c>
    </row>
    <row r="81">
      <c r="A81" s="20" t="n"/>
      <c r="B81" s="21" t="n"/>
      <c r="C81" s="15">
        <f>IF(B81="","",IFERROR(INDEX(Produtos!$B$4:$B$303,MATCH(B81,Produtos!$A$4:$A$303,0)),"Código não cadastrado"))</f>
        <v/>
      </c>
      <c r="D81" s="21" t="n"/>
      <c r="E81" s="22" t="n"/>
      <c r="F81" s="21" t="n"/>
      <c r="G81" s="16">
        <f>IF(OR(B81="",E81=""),"",IF(D81="Saída",-E81,E81))</f>
        <v/>
      </c>
    </row>
    <row r="82">
      <c r="A82" s="20" t="n"/>
      <c r="B82" s="21" t="n"/>
      <c r="C82" s="15">
        <f>IF(B82="","",IFERROR(INDEX(Produtos!$B$4:$B$303,MATCH(B82,Produtos!$A$4:$A$303,0)),"Código não cadastrado"))</f>
        <v/>
      </c>
      <c r="D82" s="21" t="n"/>
      <c r="E82" s="22" t="n"/>
      <c r="F82" s="21" t="n"/>
      <c r="G82" s="16">
        <f>IF(OR(B82="",E82=""),"",IF(D82="Saída",-E82,E82))</f>
        <v/>
      </c>
    </row>
    <row r="83">
      <c r="A83" s="20" t="n"/>
      <c r="B83" s="21" t="n"/>
      <c r="C83" s="15">
        <f>IF(B83="","",IFERROR(INDEX(Produtos!$B$4:$B$303,MATCH(B83,Produtos!$A$4:$A$303,0)),"Código não cadastrado"))</f>
        <v/>
      </c>
      <c r="D83" s="21" t="n"/>
      <c r="E83" s="22" t="n"/>
      <c r="F83" s="21" t="n"/>
      <c r="G83" s="16">
        <f>IF(OR(B83="",E83=""),"",IF(D83="Saída",-E83,E83))</f>
        <v/>
      </c>
    </row>
    <row r="84">
      <c r="A84" s="20" t="n"/>
      <c r="B84" s="21" t="n"/>
      <c r="C84" s="15">
        <f>IF(B84="","",IFERROR(INDEX(Produtos!$B$4:$B$303,MATCH(B84,Produtos!$A$4:$A$303,0)),"Código não cadastrado"))</f>
        <v/>
      </c>
      <c r="D84" s="21" t="n"/>
      <c r="E84" s="22" t="n"/>
      <c r="F84" s="21" t="n"/>
      <c r="G84" s="16">
        <f>IF(OR(B84="",E84=""),"",IF(D84="Saída",-E84,E84))</f>
        <v/>
      </c>
    </row>
    <row r="85">
      <c r="A85" s="20" t="n"/>
      <c r="B85" s="21" t="n"/>
      <c r="C85" s="15">
        <f>IF(B85="","",IFERROR(INDEX(Produtos!$B$4:$B$303,MATCH(B85,Produtos!$A$4:$A$303,0)),"Código não cadastrado"))</f>
        <v/>
      </c>
      <c r="D85" s="21" t="n"/>
      <c r="E85" s="22" t="n"/>
      <c r="F85" s="21" t="n"/>
      <c r="G85" s="16">
        <f>IF(OR(B85="",E85=""),"",IF(D85="Saída",-E85,E85))</f>
        <v/>
      </c>
    </row>
    <row r="86">
      <c r="A86" s="20" t="n"/>
      <c r="B86" s="21" t="n"/>
      <c r="C86" s="15">
        <f>IF(B86="","",IFERROR(INDEX(Produtos!$B$4:$B$303,MATCH(B86,Produtos!$A$4:$A$303,0)),"Código não cadastrado"))</f>
        <v/>
      </c>
      <c r="D86" s="21" t="n"/>
      <c r="E86" s="22" t="n"/>
      <c r="F86" s="21" t="n"/>
      <c r="G86" s="16">
        <f>IF(OR(B86="",E86=""),"",IF(D86="Saída",-E86,E86))</f>
        <v/>
      </c>
    </row>
    <row r="87">
      <c r="A87" s="20" t="n"/>
      <c r="B87" s="21" t="n"/>
      <c r="C87" s="15">
        <f>IF(B87="","",IFERROR(INDEX(Produtos!$B$4:$B$303,MATCH(B87,Produtos!$A$4:$A$303,0)),"Código não cadastrado"))</f>
        <v/>
      </c>
      <c r="D87" s="21" t="n"/>
      <c r="E87" s="22" t="n"/>
      <c r="F87" s="21" t="n"/>
      <c r="G87" s="16">
        <f>IF(OR(B87="",E87=""),"",IF(D87="Saída",-E87,E87))</f>
        <v/>
      </c>
    </row>
    <row r="88">
      <c r="A88" s="20" t="n"/>
      <c r="B88" s="21" t="n"/>
      <c r="C88" s="15">
        <f>IF(B88="","",IFERROR(INDEX(Produtos!$B$4:$B$303,MATCH(B88,Produtos!$A$4:$A$303,0)),"Código não cadastrado"))</f>
        <v/>
      </c>
      <c r="D88" s="21" t="n"/>
      <c r="E88" s="22" t="n"/>
      <c r="F88" s="21" t="n"/>
      <c r="G88" s="16">
        <f>IF(OR(B88="",E88=""),"",IF(D88="Saída",-E88,E88))</f>
        <v/>
      </c>
    </row>
    <row r="89">
      <c r="A89" s="20" t="n"/>
      <c r="B89" s="21" t="n"/>
      <c r="C89" s="15">
        <f>IF(B89="","",IFERROR(INDEX(Produtos!$B$4:$B$303,MATCH(B89,Produtos!$A$4:$A$303,0)),"Código não cadastrado"))</f>
        <v/>
      </c>
      <c r="D89" s="21" t="n"/>
      <c r="E89" s="22" t="n"/>
      <c r="F89" s="21" t="n"/>
      <c r="G89" s="16">
        <f>IF(OR(B89="",E89=""),"",IF(D89="Saída",-E89,E89))</f>
        <v/>
      </c>
    </row>
    <row r="90">
      <c r="A90" s="20" t="n"/>
      <c r="B90" s="21" t="n"/>
      <c r="C90" s="15">
        <f>IF(B90="","",IFERROR(INDEX(Produtos!$B$4:$B$303,MATCH(B90,Produtos!$A$4:$A$303,0)),"Código não cadastrado"))</f>
        <v/>
      </c>
      <c r="D90" s="21" t="n"/>
      <c r="E90" s="22" t="n"/>
      <c r="F90" s="21" t="n"/>
      <c r="G90" s="16">
        <f>IF(OR(B90="",E90=""),"",IF(D90="Saída",-E90,E90))</f>
        <v/>
      </c>
    </row>
    <row r="91">
      <c r="A91" s="20" t="n"/>
      <c r="B91" s="21" t="n"/>
      <c r="C91" s="15">
        <f>IF(B91="","",IFERROR(INDEX(Produtos!$B$4:$B$303,MATCH(B91,Produtos!$A$4:$A$303,0)),"Código não cadastrado"))</f>
        <v/>
      </c>
      <c r="D91" s="21" t="n"/>
      <c r="E91" s="22" t="n"/>
      <c r="F91" s="21" t="n"/>
      <c r="G91" s="16">
        <f>IF(OR(B91="",E91=""),"",IF(D91="Saída",-E91,E91))</f>
        <v/>
      </c>
    </row>
    <row r="92">
      <c r="A92" s="20" t="n"/>
      <c r="B92" s="21" t="n"/>
      <c r="C92" s="15">
        <f>IF(B92="","",IFERROR(INDEX(Produtos!$B$4:$B$303,MATCH(B92,Produtos!$A$4:$A$303,0)),"Código não cadastrado"))</f>
        <v/>
      </c>
      <c r="D92" s="21" t="n"/>
      <c r="E92" s="22" t="n"/>
      <c r="F92" s="21" t="n"/>
      <c r="G92" s="16">
        <f>IF(OR(B92="",E92=""),"",IF(D92="Saída",-E92,E92))</f>
        <v/>
      </c>
    </row>
    <row r="93">
      <c r="A93" s="20" t="n"/>
      <c r="B93" s="21" t="n"/>
      <c r="C93" s="15">
        <f>IF(B93="","",IFERROR(INDEX(Produtos!$B$4:$B$303,MATCH(B93,Produtos!$A$4:$A$303,0)),"Código não cadastrado"))</f>
        <v/>
      </c>
      <c r="D93" s="21" t="n"/>
      <c r="E93" s="22" t="n"/>
      <c r="F93" s="21" t="n"/>
      <c r="G93" s="16">
        <f>IF(OR(B93="",E93=""),"",IF(D93="Saída",-E93,E93))</f>
        <v/>
      </c>
    </row>
    <row r="94">
      <c r="A94" s="20" t="n"/>
      <c r="B94" s="21" t="n"/>
      <c r="C94" s="15">
        <f>IF(B94="","",IFERROR(INDEX(Produtos!$B$4:$B$303,MATCH(B94,Produtos!$A$4:$A$303,0)),"Código não cadastrado"))</f>
        <v/>
      </c>
      <c r="D94" s="21" t="n"/>
      <c r="E94" s="22" t="n"/>
      <c r="F94" s="21" t="n"/>
      <c r="G94" s="16">
        <f>IF(OR(B94="",E94=""),"",IF(D94="Saída",-E94,E94))</f>
        <v/>
      </c>
    </row>
    <row r="95">
      <c r="A95" s="20" t="n"/>
      <c r="B95" s="21" t="n"/>
      <c r="C95" s="15">
        <f>IF(B95="","",IFERROR(INDEX(Produtos!$B$4:$B$303,MATCH(B95,Produtos!$A$4:$A$303,0)),"Código não cadastrado"))</f>
        <v/>
      </c>
      <c r="D95" s="21" t="n"/>
      <c r="E95" s="22" t="n"/>
      <c r="F95" s="21" t="n"/>
      <c r="G95" s="16">
        <f>IF(OR(B95="",E95=""),"",IF(D95="Saída",-E95,E95))</f>
        <v/>
      </c>
    </row>
    <row r="96">
      <c r="A96" s="20" t="n"/>
      <c r="B96" s="21" t="n"/>
      <c r="C96" s="15">
        <f>IF(B96="","",IFERROR(INDEX(Produtos!$B$4:$B$303,MATCH(B96,Produtos!$A$4:$A$303,0)),"Código não cadastrado"))</f>
        <v/>
      </c>
      <c r="D96" s="21" t="n"/>
      <c r="E96" s="22" t="n"/>
      <c r="F96" s="21" t="n"/>
      <c r="G96" s="16">
        <f>IF(OR(B96="",E96=""),"",IF(D96="Saída",-E96,E96))</f>
        <v/>
      </c>
    </row>
    <row r="97">
      <c r="A97" s="20" t="n"/>
      <c r="B97" s="21" t="n"/>
      <c r="C97" s="15">
        <f>IF(B97="","",IFERROR(INDEX(Produtos!$B$4:$B$303,MATCH(B97,Produtos!$A$4:$A$303,0)),"Código não cadastrado"))</f>
        <v/>
      </c>
      <c r="D97" s="21" t="n"/>
      <c r="E97" s="22" t="n"/>
      <c r="F97" s="21" t="n"/>
      <c r="G97" s="16">
        <f>IF(OR(B97="",E97=""),"",IF(D97="Saída",-E97,E97))</f>
        <v/>
      </c>
    </row>
    <row r="98">
      <c r="A98" s="20" t="n"/>
      <c r="B98" s="21" t="n"/>
      <c r="C98" s="15">
        <f>IF(B98="","",IFERROR(INDEX(Produtos!$B$4:$B$303,MATCH(B98,Produtos!$A$4:$A$303,0)),"Código não cadastrado"))</f>
        <v/>
      </c>
      <c r="D98" s="21" t="n"/>
      <c r="E98" s="22" t="n"/>
      <c r="F98" s="21" t="n"/>
      <c r="G98" s="16">
        <f>IF(OR(B98="",E98=""),"",IF(D98="Saída",-E98,E98))</f>
        <v/>
      </c>
    </row>
    <row r="99">
      <c r="A99" s="20" t="n"/>
      <c r="B99" s="21" t="n"/>
      <c r="C99" s="15">
        <f>IF(B99="","",IFERROR(INDEX(Produtos!$B$4:$B$303,MATCH(B99,Produtos!$A$4:$A$303,0)),"Código não cadastrado"))</f>
        <v/>
      </c>
      <c r="D99" s="21" t="n"/>
      <c r="E99" s="22" t="n"/>
      <c r="F99" s="21" t="n"/>
      <c r="G99" s="16">
        <f>IF(OR(B99="",E99=""),"",IF(D99="Saída",-E99,E99))</f>
        <v/>
      </c>
    </row>
    <row r="100">
      <c r="A100" s="20" t="n"/>
      <c r="B100" s="21" t="n"/>
      <c r="C100" s="15">
        <f>IF(B100="","",IFERROR(INDEX(Produtos!$B$4:$B$303,MATCH(B100,Produtos!$A$4:$A$303,0)),"Código não cadastrado"))</f>
        <v/>
      </c>
      <c r="D100" s="21" t="n"/>
      <c r="E100" s="22" t="n"/>
      <c r="F100" s="21" t="n"/>
      <c r="G100" s="16">
        <f>IF(OR(B100="",E100=""),"",IF(D100="Saída",-E100,E100))</f>
        <v/>
      </c>
    </row>
    <row r="101">
      <c r="A101" s="20" t="n"/>
      <c r="B101" s="21" t="n"/>
      <c r="C101" s="15">
        <f>IF(B101="","",IFERROR(INDEX(Produtos!$B$4:$B$303,MATCH(B101,Produtos!$A$4:$A$303,0)),"Código não cadastrado"))</f>
        <v/>
      </c>
      <c r="D101" s="21" t="n"/>
      <c r="E101" s="22" t="n"/>
      <c r="F101" s="21" t="n"/>
      <c r="G101" s="16">
        <f>IF(OR(B101="",E101=""),"",IF(D101="Saída",-E101,E101))</f>
        <v/>
      </c>
    </row>
    <row r="102">
      <c r="A102" s="20" t="n"/>
      <c r="B102" s="21" t="n"/>
      <c r="C102" s="15">
        <f>IF(B102="","",IFERROR(INDEX(Produtos!$B$4:$B$303,MATCH(B102,Produtos!$A$4:$A$303,0)),"Código não cadastrado"))</f>
        <v/>
      </c>
      <c r="D102" s="21" t="n"/>
      <c r="E102" s="22" t="n"/>
      <c r="F102" s="21" t="n"/>
      <c r="G102" s="16">
        <f>IF(OR(B102="",E102=""),"",IF(D102="Saída",-E102,E102))</f>
        <v/>
      </c>
    </row>
    <row r="103">
      <c r="A103" s="20" t="n"/>
      <c r="B103" s="21" t="n"/>
      <c r="C103" s="15">
        <f>IF(B103="","",IFERROR(INDEX(Produtos!$B$4:$B$303,MATCH(B103,Produtos!$A$4:$A$303,0)),"Código não cadastrado"))</f>
        <v/>
      </c>
      <c r="D103" s="21" t="n"/>
      <c r="E103" s="22" t="n"/>
      <c r="F103" s="21" t="n"/>
      <c r="G103" s="16">
        <f>IF(OR(B103="",E103=""),"",IF(D103="Saída",-E103,E103))</f>
        <v/>
      </c>
    </row>
    <row r="104">
      <c r="A104" s="20" t="n"/>
      <c r="B104" s="21" t="n"/>
      <c r="C104" s="15">
        <f>IF(B104="","",IFERROR(INDEX(Produtos!$B$4:$B$303,MATCH(B104,Produtos!$A$4:$A$303,0)),"Código não cadastrado"))</f>
        <v/>
      </c>
      <c r="D104" s="21" t="n"/>
      <c r="E104" s="22" t="n"/>
      <c r="F104" s="21" t="n"/>
      <c r="G104" s="16">
        <f>IF(OR(B104="",E104=""),"",IF(D104="Saída",-E104,E104))</f>
        <v/>
      </c>
    </row>
    <row r="105">
      <c r="A105" s="20" t="n"/>
      <c r="B105" s="21" t="n"/>
      <c r="C105" s="15">
        <f>IF(B105="","",IFERROR(INDEX(Produtos!$B$4:$B$303,MATCH(B105,Produtos!$A$4:$A$303,0)),"Código não cadastrado"))</f>
        <v/>
      </c>
      <c r="D105" s="21" t="n"/>
      <c r="E105" s="22" t="n"/>
      <c r="F105" s="21" t="n"/>
      <c r="G105" s="16">
        <f>IF(OR(B105="",E105=""),"",IF(D105="Saída",-E105,E105))</f>
        <v/>
      </c>
    </row>
    <row r="106">
      <c r="A106" s="20" t="n"/>
      <c r="B106" s="21" t="n"/>
      <c r="C106" s="15">
        <f>IF(B106="","",IFERROR(INDEX(Produtos!$B$4:$B$303,MATCH(B106,Produtos!$A$4:$A$303,0)),"Código não cadastrado"))</f>
        <v/>
      </c>
      <c r="D106" s="21" t="n"/>
      <c r="E106" s="22" t="n"/>
      <c r="F106" s="21" t="n"/>
      <c r="G106" s="16">
        <f>IF(OR(B106="",E106=""),"",IF(D106="Saída",-E106,E106))</f>
        <v/>
      </c>
    </row>
    <row r="107">
      <c r="A107" s="20" t="n"/>
      <c r="B107" s="21" t="n"/>
      <c r="C107" s="15">
        <f>IF(B107="","",IFERROR(INDEX(Produtos!$B$4:$B$303,MATCH(B107,Produtos!$A$4:$A$303,0)),"Código não cadastrado"))</f>
        <v/>
      </c>
      <c r="D107" s="21" t="n"/>
      <c r="E107" s="22" t="n"/>
      <c r="F107" s="21" t="n"/>
      <c r="G107" s="16">
        <f>IF(OR(B107="",E107=""),"",IF(D107="Saída",-E107,E107))</f>
        <v/>
      </c>
    </row>
    <row r="108">
      <c r="A108" s="20" t="n"/>
      <c r="B108" s="21" t="n"/>
      <c r="C108" s="15">
        <f>IF(B108="","",IFERROR(INDEX(Produtos!$B$4:$B$303,MATCH(B108,Produtos!$A$4:$A$303,0)),"Código não cadastrado"))</f>
        <v/>
      </c>
      <c r="D108" s="21" t="n"/>
      <c r="E108" s="22" t="n"/>
      <c r="F108" s="21" t="n"/>
      <c r="G108" s="16">
        <f>IF(OR(B108="",E108=""),"",IF(D108="Saída",-E108,E108))</f>
        <v/>
      </c>
    </row>
    <row r="109">
      <c r="A109" s="20" t="n"/>
      <c r="B109" s="21" t="n"/>
      <c r="C109" s="15">
        <f>IF(B109="","",IFERROR(INDEX(Produtos!$B$4:$B$303,MATCH(B109,Produtos!$A$4:$A$303,0)),"Código não cadastrado"))</f>
        <v/>
      </c>
      <c r="D109" s="21" t="n"/>
      <c r="E109" s="22" t="n"/>
      <c r="F109" s="21" t="n"/>
      <c r="G109" s="16">
        <f>IF(OR(B109="",E109=""),"",IF(D109="Saída",-E109,E109))</f>
        <v/>
      </c>
    </row>
    <row r="110">
      <c r="A110" s="20" t="n"/>
      <c r="B110" s="21" t="n"/>
      <c r="C110" s="15">
        <f>IF(B110="","",IFERROR(INDEX(Produtos!$B$4:$B$303,MATCH(B110,Produtos!$A$4:$A$303,0)),"Código não cadastrado"))</f>
        <v/>
      </c>
      <c r="D110" s="21" t="n"/>
      <c r="E110" s="22" t="n"/>
      <c r="F110" s="21" t="n"/>
      <c r="G110" s="16">
        <f>IF(OR(B110="",E110=""),"",IF(D110="Saída",-E110,E110))</f>
        <v/>
      </c>
    </row>
    <row r="111">
      <c r="A111" s="20" t="n"/>
      <c r="B111" s="21" t="n"/>
      <c r="C111" s="15">
        <f>IF(B111="","",IFERROR(INDEX(Produtos!$B$4:$B$303,MATCH(B111,Produtos!$A$4:$A$303,0)),"Código não cadastrado"))</f>
        <v/>
      </c>
      <c r="D111" s="21" t="n"/>
      <c r="E111" s="22" t="n"/>
      <c r="F111" s="21" t="n"/>
      <c r="G111" s="16">
        <f>IF(OR(B111="",E111=""),"",IF(D111="Saída",-E111,E111))</f>
        <v/>
      </c>
    </row>
    <row r="112">
      <c r="A112" s="20" t="n"/>
      <c r="B112" s="21" t="n"/>
      <c r="C112" s="15">
        <f>IF(B112="","",IFERROR(INDEX(Produtos!$B$4:$B$303,MATCH(B112,Produtos!$A$4:$A$303,0)),"Código não cadastrado"))</f>
        <v/>
      </c>
      <c r="D112" s="21" t="n"/>
      <c r="E112" s="22" t="n"/>
      <c r="F112" s="21" t="n"/>
      <c r="G112" s="16">
        <f>IF(OR(B112="",E112=""),"",IF(D112="Saída",-E112,E112))</f>
        <v/>
      </c>
    </row>
    <row r="113">
      <c r="A113" s="20" t="n"/>
      <c r="B113" s="21" t="n"/>
      <c r="C113" s="15">
        <f>IF(B113="","",IFERROR(INDEX(Produtos!$B$4:$B$303,MATCH(B113,Produtos!$A$4:$A$303,0)),"Código não cadastrado"))</f>
        <v/>
      </c>
      <c r="D113" s="21" t="n"/>
      <c r="E113" s="22" t="n"/>
      <c r="F113" s="21" t="n"/>
      <c r="G113" s="16">
        <f>IF(OR(B113="",E113=""),"",IF(D113="Saída",-E113,E113))</f>
        <v/>
      </c>
    </row>
    <row r="114">
      <c r="A114" s="20" t="n"/>
      <c r="B114" s="21" t="n"/>
      <c r="C114" s="15">
        <f>IF(B114="","",IFERROR(INDEX(Produtos!$B$4:$B$303,MATCH(B114,Produtos!$A$4:$A$303,0)),"Código não cadastrado"))</f>
        <v/>
      </c>
      <c r="D114" s="21" t="n"/>
      <c r="E114" s="22" t="n"/>
      <c r="F114" s="21" t="n"/>
      <c r="G114" s="16">
        <f>IF(OR(B114="",E114=""),"",IF(D114="Saída",-E114,E114))</f>
        <v/>
      </c>
    </row>
    <row r="115">
      <c r="A115" s="20" t="n"/>
      <c r="B115" s="21" t="n"/>
      <c r="C115" s="15">
        <f>IF(B115="","",IFERROR(INDEX(Produtos!$B$4:$B$303,MATCH(B115,Produtos!$A$4:$A$303,0)),"Código não cadastrado"))</f>
        <v/>
      </c>
      <c r="D115" s="21" t="n"/>
      <c r="E115" s="22" t="n"/>
      <c r="F115" s="21" t="n"/>
      <c r="G115" s="16">
        <f>IF(OR(B115="",E115=""),"",IF(D115="Saída",-E115,E115))</f>
        <v/>
      </c>
    </row>
    <row r="116">
      <c r="A116" s="20" t="n"/>
      <c r="B116" s="21" t="n"/>
      <c r="C116" s="15">
        <f>IF(B116="","",IFERROR(INDEX(Produtos!$B$4:$B$303,MATCH(B116,Produtos!$A$4:$A$303,0)),"Código não cadastrado"))</f>
        <v/>
      </c>
      <c r="D116" s="21" t="n"/>
      <c r="E116" s="22" t="n"/>
      <c r="F116" s="21" t="n"/>
      <c r="G116" s="16">
        <f>IF(OR(B116="",E116=""),"",IF(D116="Saída",-E116,E116))</f>
        <v/>
      </c>
    </row>
    <row r="117">
      <c r="A117" s="20" t="n"/>
      <c r="B117" s="21" t="n"/>
      <c r="C117" s="15">
        <f>IF(B117="","",IFERROR(INDEX(Produtos!$B$4:$B$303,MATCH(B117,Produtos!$A$4:$A$303,0)),"Código não cadastrado"))</f>
        <v/>
      </c>
      <c r="D117" s="21" t="n"/>
      <c r="E117" s="22" t="n"/>
      <c r="F117" s="21" t="n"/>
      <c r="G117" s="16">
        <f>IF(OR(B117="",E117=""),"",IF(D117="Saída",-E117,E117))</f>
        <v/>
      </c>
    </row>
    <row r="118">
      <c r="A118" s="20" t="n"/>
      <c r="B118" s="21" t="n"/>
      <c r="C118" s="15">
        <f>IF(B118="","",IFERROR(INDEX(Produtos!$B$4:$B$303,MATCH(B118,Produtos!$A$4:$A$303,0)),"Código não cadastrado"))</f>
        <v/>
      </c>
      <c r="D118" s="21" t="n"/>
      <c r="E118" s="22" t="n"/>
      <c r="F118" s="21" t="n"/>
      <c r="G118" s="16">
        <f>IF(OR(B118="",E118=""),"",IF(D118="Saída",-E118,E118))</f>
        <v/>
      </c>
    </row>
    <row r="119">
      <c r="A119" s="20" t="n"/>
      <c r="B119" s="21" t="n"/>
      <c r="C119" s="15">
        <f>IF(B119="","",IFERROR(INDEX(Produtos!$B$4:$B$303,MATCH(B119,Produtos!$A$4:$A$303,0)),"Código não cadastrado"))</f>
        <v/>
      </c>
      <c r="D119" s="21" t="n"/>
      <c r="E119" s="22" t="n"/>
      <c r="F119" s="21" t="n"/>
      <c r="G119" s="16">
        <f>IF(OR(B119="",E119=""),"",IF(D119="Saída",-E119,E119))</f>
        <v/>
      </c>
    </row>
    <row r="120">
      <c r="A120" s="20" t="n"/>
      <c r="B120" s="21" t="n"/>
      <c r="C120" s="15">
        <f>IF(B120="","",IFERROR(INDEX(Produtos!$B$4:$B$303,MATCH(B120,Produtos!$A$4:$A$303,0)),"Código não cadastrado"))</f>
        <v/>
      </c>
      <c r="D120" s="21" t="n"/>
      <c r="E120" s="22" t="n"/>
      <c r="F120" s="21" t="n"/>
      <c r="G120" s="16">
        <f>IF(OR(B120="",E120=""),"",IF(D120="Saída",-E120,E120))</f>
        <v/>
      </c>
    </row>
    <row r="121">
      <c r="A121" s="20" t="n"/>
      <c r="B121" s="21" t="n"/>
      <c r="C121" s="15">
        <f>IF(B121="","",IFERROR(INDEX(Produtos!$B$4:$B$303,MATCH(B121,Produtos!$A$4:$A$303,0)),"Código não cadastrado"))</f>
        <v/>
      </c>
      <c r="D121" s="21" t="n"/>
      <c r="E121" s="22" t="n"/>
      <c r="F121" s="21" t="n"/>
      <c r="G121" s="16">
        <f>IF(OR(B121="",E121=""),"",IF(D121="Saída",-E121,E121))</f>
        <v/>
      </c>
    </row>
    <row r="122">
      <c r="A122" s="20" t="n"/>
      <c r="B122" s="21" t="n"/>
      <c r="C122" s="15">
        <f>IF(B122="","",IFERROR(INDEX(Produtos!$B$4:$B$303,MATCH(B122,Produtos!$A$4:$A$303,0)),"Código não cadastrado"))</f>
        <v/>
      </c>
      <c r="D122" s="21" t="n"/>
      <c r="E122" s="22" t="n"/>
      <c r="F122" s="21" t="n"/>
      <c r="G122" s="16">
        <f>IF(OR(B122="",E122=""),"",IF(D122="Saída",-E122,E122))</f>
        <v/>
      </c>
    </row>
    <row r="123">
      <c r="A123" s="20" t="n"/>
      <c r="B123" s="21" t="n"/>
      <c r="C123" s="15">
        <f>IF(B123="","",IFERROR(INDEX(Produtos!$B$4:$B$303,MATCH(B123,Produtos!$A$4:$A$303,0)),"Código não cadastrado"))</f>
        <v/>
      </c>
      <c r="D123" s="21" t="n"/>
      <c r="E123" s="22" t="n"/>
      <c r="F123" s="21" t="n"/>
      <c r="G123" s="16">
        <f>IF(OR(B123="",E123=""),"",IF(D123="Saída",-E123,E123))</f>
        <v/>
      </c>
    </row>
    <row r="124">
      <c r="A124" s="20" t="n"/>
      <c r="B124" s="21" t="n"/>
      <c r="C124" s="15">
        <f>IF(B124="","",IFERROR(INDEX(Produtos!$B$4:$B$303,MATCH(B124,Produtos!$A$4:$A$303,0)),"Código não cadastrado"))</f>
        <v/>
      </c>
      <c r="D124" s="21" t="n"/>
      <c r="E124" s="22" t="n"/>
      <c r="F124" s="21" t="n"/>
      <c r="G124" s="16">
        <f>IF(OR(B124="",E124=""),"",IF(D124="Saída",-E124,E124))</f>
        <v/>
      </c>
    </row>
    <row r="125">
      <c r="A125" s="20" t="n"/>
      <c r="B125" s="21" t="n"/>
      <c r="C125" s="15">
        <f>IF(B125="","",IFERROR(INDEX(Produtos!$B$4:$B$303,MATCH(B125,Produtos!$A$4:$A$303,0)),"Código não cadastrado"))</f>
        <v/>
      </c>
      <c r="D125" s="21" t="n"/>
      <c r="E125" s="22" t="n"/>
      <c r="F125" s="21" t="n"/>
      <c r="G125" s="16">
        <f>IF(OR(B125="",E125=""),"",IF(D125="Saída",-E125,E125))</f>
        <v/>
      </c>
    </row>
    <row r="126">
      <c r="A126" s="20" t="n"/>
      <c r="B126" s="21" t="n"/>
      <c r="C126" s="15">
        <f>IF(B126="","",IFERROR(INDEX(Produtos!$B$4:$B$303,MATCH(B126,Produtos!$A$4:$A$303,0)),"Código não cadastrado"))</f>
        <v/>
      </c>
      <c r="D126" s="21" t="n"/>
      <c r="E126" s="22" t="n"/>
      <c r="F126" s="21" t="n"/>
      <c r="G126" s="16">
        <f>IF(OR(B126="",E126=""),"",IF(D126="Saída",-E126,E126))</f>
        <v/>
      </c>
    </row>
    <row r="127">
      <c r="A127" s="20" t="n"/>
      <c r="B127" s="21" t="n"/>
      <c r="C127" s="15">
        <f>IF(B127="","",IFERROR(INDEX(Produtos!$B$4:$B$303,MATCH(B127,Produtos!$A$4:$A$303,0)),"Código não cadastrado"))</f>
        <v/>
      </c>
      <c r="D127" s="21" t="n"/>
      <c r="E127" s="22" t="n"/>
      <c r="F127" s="21" t="n"/>
      <c r="G127" s="16">
        <f>IF(OR(B127="",E127=""),"",IF(D127="Saída",-E127,E127))</f>
        <v/>
      </c>
    </row>
    <row r="128">
      <c r="A128" s="20" t="n"/>
      <c r="B128" s="21" t="n"/>
      <c r="C128" s="15">
        <f>IF(B128="","",IFERROR(INDEX(Produtos!$B$4:$B$303,MATCH(B128,Produtos!$A$4:$A$303,0)),"Código não cadastrado"))</f>
        <v/>
      </c>
      <c r="D128" s="21" t="n"/>
      <c r="E128" s="22" t="n"/>
      <c r="F128" s="21" t="n"/>
      <c r="G128" s="16">
        <f>IF(OR(B128="",E128=""),"",IF(D128="Saída",-E128,E128))</f>
        <v/>
      </c>
    </row>
    <row r="129">
      <c r="A129" s="20" t="n"/>
      <c r="B129" s="21" t="n"/>
      <c r="C129" s="15">
        <f>IF(B129="","",IFERROR(INDEX(Produtos!$B$4:$B$303,MATCH(B129,Produtos!$A$4:$A$303,0)),"Código não cadastrado"))</f>
        <v/>
      </c>
      <c r="D129" s="21" t="n"/>
      <c r="E129" s="22" t="n"/>
      <c r="F129" s="21" t="n"/>
      <c r="G129" s="16">
        <f>IF(OR(B129="",E129=""),"",IF(D129="Saída",-E129,E129))</f>
        <v/>
      </c>
    </row>
    <row r="130">
      <c r="A130" s="20" t="n"/>
      <c r="B130" s="21" t="n"/>
      <c r="C130" s="15">
        <f>IF(B130="","",IFERROR(INDEX(Produtos!$B$4:$B$303,MATCH(B130,Produtos!$A$4:$A$303,0)),"Código não cadastrado"))</f>
        <v/>
      </c>
      <c r="D130" s="21" t="n"/>
      <c r="E130" s="22" t="n"/>
      <c r="F130" s="21" t="n"/>
      <c r="G130" s="16">
        <f>IF(OR(B130="",E130=""),"",IF(D130="Saída",-E130,E130))</f>
        <v/>
      </c>
    </row>
    <row r="131">
      <c r="A131" s="20" t="n"/>
      <c r="B131" s="21" t="n"/>
      <c r="C131" s="15">
        <f>IF(B131="","",IFERROR(INDEX(Produtos!$B$4:$B$303,MATCH(B131,Produtos!$A$4:$A$303,0)),"Código não cadastrado"))</f>
        <v/>
      </c>
      <c r="D131" s="21" t="n"/>
      <c r="E131" s="22" t="n"/>
      <c r="F131" s="21" t="n"/>
      <c r="G131" s="16">
        <f>IF(OR(B131="",E131=""),"",IF(D131="Saída",-E131,E131))</f>
        <v/>
      </c>
    </row>
    <row r="132">
      <c r="A132" s="20" t="n"/>
      <c r="B132" s="21" t="n"/>
      <c r="C132" s="15">
        <f>IF(B132="","",IFERROR(INDEX(Produtos!$B$4:$B$303,MATCH(B132,Produtos!$A$4:$A$303,0)),"Código não cadastrado"))</f>
        <v/>
      </c>
      <c r="D132" s="21" t="n"/>
      <c r="E132" s="22" t="n"/>
      <c r="F132" s="21" t="n"/>
      <c r="G132" s="16">
        <f>IF(OR(B132="",E132=""),"",IF(D132="Saída",-E132,E132))</f>
        <v/>
      </c>
    </row>
    <row r="133">
      <c r="A133" s="20" t="n"/>
      <c r="B133" s="21" t="n"/>
      <c r="C133" s="15">
        <f>IF(B133="","",IFERROR(INDEX(Produtos!$B$4:$B$303,MATCH(B133,Produtos!$A$4:$A$303,0)),"Código não cadastrado"))</f>
        <v/>
      </c>
      <c r="D133" s="21" t="n"/>
      <c r="E133" s="22" t="n"/>
      <c r="F133" s="21" t="n"/>
      <c r="G133" s="16">
        <f>IF(OR(B133="",E133=""),"",IF(D133="Saída",-E133,E133))</f>
        <v/>
      </c>
    </row>
    <row r="134">
      <c r="A134" s="20" t="n"/>
      <c r="B134" s="21" t="n"/>
      <c r="C134" s="15">
        <f>IF(B134="","",IFERROR(INDEX(Produtos!$B$4:$B$303,MATCH(B134,Produtos!$A$4:$A$303,0)),"Código não cadastrado"))</f>
        <v/>
      </c>
      <c r="D134" s="21" t="n"/>
      <c r="E134" s="22" t="n"/>
      <c r="F134" s="21" t="n"/>
      <c r="G134" s="16">
        <f>IF(OR(B134="",E134=""),"",IF(D134="Saída",-E134,E134))</f>
        <v/>
      </c>
    </row>
    <row r="135">
      <c r="A135" s="20" t="n"/>
      <c r="B135" s="21" t="n"/>
      <c r="C135" s="15">
        <f>IF(B135="","",IFERROR(INDEX(Produtos!$B$4:$B$303,MATCH(B135,Produtos!$A$4:$A$303,0)),"Código não cadastrado"))</f>
        <v/>
      </c>
      <c r="D135" s="21" t="n"/>
      <c r="E135" s="22" t="n"/>
      <c r="F135" s="21" t="n"/>
      <c r="G135" s="16">
        <f>IF(OR(B135="",E135=""),"",IF(D135="Saída",-E135,E135))</f>
        <v/>
      </c>
    </row>
    <row r="136">
      <c r="A136" s="20" t="n"/>
      <c r="B136" s="21" t="n"/>
      <c r="C136" s="15">
        <f>IF(B136="","",IFERROR(INDEX(Produtos!$B$4:$B$303,MATCH(B136,Produtos!$A$4:$A$303,0)),"Código não cadastrado"))</f>
        <v/>
      </c>
      <c r="D136" s="21" t="n"/>
      <c r="E136" s="22" t="n"/>
      <c r="F136" s="21" t="n"/>
      <c r="G136" s="16">
        <f>IF(OR(B136="",E136=""),"",IF(D136="Saída",-E136,E136))</f>
        <v/>
      </c>
    </row>
    <row r="137">
      <c r="A137" s="20" t="n"/>
      <c r="B137" s="21" t="n"/>
      <c r="C137" s="15">
        <f>IF(B137="","",IFERROR(INDEX(Produtos!$B$4:$B$303,MATCH(B137,Produtos!$A$4:$A$303,0)),"Código não cadastrado"))</f>
        <v/>
      </c>
      <c r="D137" s="21" t="n"/>
      <c r="E137" s="22" t="n"/>
      <c r="F137" s="21" t="n"/>
      <c r="G137" s="16">
        <f>IF(OR(B137="",E137=""),"",IF(D137="Saída",-E137,E137))</f>
        <v/>
      </c>
    </row>
    <row r="138">
      <c r="A138" s="20" t="n"/>
      <c r="B138" s="21" t="n"/>
      <c r="C138" s="15">
        <f>IF(B138="","",IFERROR(INDEX(Produtos!$B$4:$B$303,MATCH(B138,Produtos!$A$4:$A$303,0)),"Código não cadastrado"))</f>
        <v/>
      </c>
      <c r="D138" s="21" t="n"/>
      <c r="E138" s="22" t="n"/>
      <c r="F138" s="21" t="n"/>
      <c r="G138" s="16">
        <f>IF(OR(B138="",E138=""),"",IF(D138="Saída",-E138,E138))</f>
        <v/>
      </c>
    </row>
    <row r="139">
      <c r="A139" s="20" t="n"/>
      <c r="B139" s="21" t="n"/>
      <c r="C139" s="15">
        <f>IF(B139="","",IFERROR(INDEX(Produtos!$B$4:$B$303,MATCH(B139,Produtos!$A$4:$A$303,0)),"Código não cadastrado"))</f>
        <v/>
      </c>
      <c r="D139" s="21" t="n"/>
      <c r="E139" s="22" t="n"/>
      <c r="F139" s="21" t="n"/>
      <c r="G139" s="16">
        <f>IF(OR(B139="",E139=""),"",IF(D139="Saída",-E139,E139))</f>
        <v/>
      </c>
    </row>
    <row r="140">
      <c r="A140" s="20" t="n"/>
      <c r="B140" s="21" t="n"/>
      <c r="C140" s="15">
        <f>IF(B140="","",IFERROR(INDEX(Produtos!$B$4:$B$303,MATCH(B140,Produtos!$A$4:$A$303,0)),"Código não cadastrado"))</f>
        <v/>
      </c>
      <c r="D140" s="21" t="n"/>
      <c r="E140" s="22" t="n"/>
      <c r="F140" s="21" t="n"/>
      <c r="G140" s="16">
        <f>IF(OR(B140="",E140=""),"",IF(D140="Saída",-E140,E140))</f>
        <v/>
      </c>
    </row>
    <row r="141">
      <c r="A141" s="20" t="n"/>
      <c r="B141" s="21" t="n"/>
      <c r="C141" s="15">
        <f>IF(B141="","",IFERROR(INDEX(Produtos!$B$4:$B$303,MATCH(B141,Produtos!$A$4:$A$303,0)),"Código não cadastrado"))</f>
        <v/>
      </c>
      <c r="D141" s="21" t="n"/>
      <c r="E141" s="22" t="n"/>
      <c r="F141" s="21" t="n"/>
      <c r="G141" s="16">
        <f>IF(OR(B141="",E141=""),"",IF(D141="Saída",-E141,E141))</f>
        <v/>
      </c>
    </row>
    <row r="142">
      <c r="A142" s="20" t="n"/>
      <c r="B142" s="21" t="n"/>
      <c r="C142" s="15">
        <f>IF(B142="","",IFERROR(INDEX(Produtos!$B$4:$B$303,MATCH(B142,Produtos!$A$4:$A$303,0)),"Código não cadastrado"))</f>
        <v/>
      </c>
      <c r="D142" s="21" t="n"/>
      <c r="E142" s="22" t="n"/>
      <c r="F142" s="21" t="n"/>
      <c r="G142" s="16">
        <f>IF(OR(B142="",E142=""),"",IF(D142="Saída",-E142,E142))</f>
        <v/>
      </c>
    </row>
    <row r="143">
      <c r="A143" s="20" t="n"/>
      <c r="B143" s="21" t="n"/>
      <c r="C143" s="15">
        <f>IF(B143="","",IFERROR(INDEX(Produtos!$B$4:$B$303,MATCH(B143,Produtos!$A$4:$A$303,0)),"Código não cadastrado"))</f>
        <v/>
      </c>
      <c r="D143" s="21" t="n"/>
      <c r="E143" s="22" t="n"/>
      <c r="F143" s="21" t="n"/>
      <c r="G143" s="16">
        <f>IF(OR(B143="",E143=""),"",IF(D143="Saída",-E143,E143))</f>
        <v/>
      </c>
    </row>
    <row r="144">
      <c r="A144" s="20" t="n"/>
      <c r="B144" s="21" t="n"/>
      <c r="C144" s="15">
        <f>IF(B144="","",IFERROR(INDEX(Produtos!$B$4:$B$303,MATCH(B144,Produtos!$A$4:$A$303,0)),"Código não cadastrado"))</f>
        <v/>
      </c>
      <c r="D144" s="21" t="n"/>
      <c r="E144" s="22" t="n"/>
      <c r="F144" s="21" t="n"/>
      <c r="G144" s="16">
        <f>IF(OR(B144="",E144=""),"",IF(D144="Saída",-E144,E144))</f>
        <v/>
      </c>
    </row>
    <row r="145">
      <c r="A145" s="20" t="n"/>
      <c r="B145" s="21" t="n"/>
      <c r="C145" s="15">
        <f>IF(B145="","",IFERROR(INDEX(Produtos!$B$4:$B$303,MATCH(B145,Produtos!$A$4:$A$303,0)),"Código não cadastrado"))</f>
        <v/>
      </c>
      <c r="D145" s="21" t="n"/>
      <c r="E145" s="22" t="n"/>
      <c r="F145" s="21" t="n"/>
      <c r="G145" s="16">
        <f>IF(OR(B145="",E145=""),"",IF(D145="Saída",-E145,E145))</f>
        <v/>
      </c>
    </row>
    <row r="146">
      <c r="A146" s="20" t="n"/>
      <c r="B146" s="21" t="n"/>
      <c r="C146" s="15">
        <f>IF(B146="","",IFERROR(INDEX(Produtos!$B$4:$B$303,MATCH(B146,Produtos!$A$4:$A$303,0)),"Código não cadastrado"))</f>
        <v/>
      </c>
      <c r="D146" s="21" t="n"/>
      <c r="E146" s="22" t="n"/>
      <c r="F146" s="21" t="n"/>
      <c r="G146" s="16">
        <f>IF(OR(B146="",E146=""),"",IF(D146="Saída",-E146,E146))</f>
        <v/>
      </c>
    </row>
    <row r="147">
      <c r="A147" s="20" t="n"/>
      <c r="B147" s="21" t="n"/>
      <c r="C147" s="15">
        <f>IF(B147="","",IFERROR(INDEX(Produtos!$B$4:$B$303,MATCH(B147,Produtos!$A$4:$A$303,0)),"Código não cadastrado"))</f>
        <v/>
      </c>
      <c r="D147" s="21" t="n"/>
      <c r="E147" s="22" t="n"/>
      <c r="F147" s="21" t="n"/>
      <c r="G147" s="16">
        <f>IF(OR(B147="",E147=""),"",IF(D147="Saída",-E147,E147))</f>
        <v/>
      </c>
    </row>
    <row r="148">
      <c r="A148" s="20" t="n"/>
      <c r="B148" s="21" t="n"/>
      <c r="C148" s="15">
        <f>IF(B148="","",IFERROR(INDEX(Produtos!$B$4:$B$303,MATCH(B148,Produtos!$A$4:$A$303,0)),"Código não cadastrado"))</f>
        <v/>
      </c>
      <c r="D148" s="21" t="n"/>
      <c r="E148" s="22" t="n"/>
      <c r="F148" s="21" t="n"/>
      <c r="G148" s="16">
        <f>IF(OR(B148="",E148=""),"",IF(D148="Saída",-E148,E148))</f>
        <v/>
      </c>
    </row>
    <row r="149">
      <c r="A149" s="20" t="n"/>
      <c r="B149" s="21" t="n"/>
      <c r="C149" s="15">
        <f>IF(B149="","",IFERROR(INDEX(Produtos!$B$4:$B$303,MATCH(B149,Produtos!$A$4:$A$303,0)),"Código não cadastrado"))</f>
        <v/>
      </c>
      <c r="D149" s="21" t="n"/>
      <c r="E149" s="22" t="n"/>
      <c r="F149" s="21" t="n"/>
      <c r="G149" s="16">
        <f>IF(OR(B149="",E149=""),"",IF(D149="Saída",-E149,E149))</f>
        <v/>
      </c>
    </row>
    <row r="150">
      <c r="A150" s="20" t="n"/>
      <c r="B150" s="21" t="n"/>
      <c r="C150" s="15">
        <f>IF(B150="","",IFERROR(INDEX(Produtos!$B$4:$B$303,MATCH(B150,Produtos!$A$4:$A$303,0)),"Código não cadastrado"))</f>
        <v/>
      </c>
      <c r="D150" s="21" t="n"/>
      <c r="E150" s="22" t="n"/>
      <c r="F150" s="21" t="n"/>
      <c r="G150" s="16">
        <f>IF(OR(B150="",E150=""),"",IF(D150="Saída",-E150,E150))</f>
        <v/>
      </c>
    </row>
    <row r="151">
      <c r="A151" s="20" t="n"/>
      <c r="B151" s="21" t="n"/>
      <c r="C151" s="15">
        <f>IF(B151="","",IFERROR(INDEX(Produtos!$B$4:$B$303,MATCH(B151,Produtos!$A$4:$A$303,0)),"Código não cadastrado"))</f>
        <v/>
      </c>
      <c r="D151" s="21" t="n"/>
      <c r="E151" s="22" t="n"/>
      <c r="F151" s="21" t="n"/>
      <c r="G151" s="16">
        <f>IF(OR(B151="",E151=""),"",IF(D151="Saída",-E151,E151))</f>
        <v/>
      </c>
    </row>
    <row r="152">
      <c r="A152" s="20" t="n"/>
      <c r="B152" s="21" t="n"/>
      <c r="C152" s="15">
        <f>IF(B152="","",IFERROR(INDEX(Produtos!$B$4:$B$303,MATCH(B152,Produtos!$A$4:$A$303,0)),"Código não cadastrado"))</f>
        <v/>
      </c>
      <c r="D152" s="21" t="n"/>
      <c r="E152" s="22" t="n"/>
      <c r="F152" s="21" t="n"/>
      <c r="G152" s="16">
        <f>IF(OR(B152="",E152=""),"",IF(D152="Saída",-E152,E152))</f>
        <v/>
      </c>
    </row>
    <row r="153">
      <c r="A153" s="20" t="n"/>
      <c r="B153" s="21" t="n"/>
      <c r="C153" s="15">
        <f>IF(B153="","",IFERROR(INDEX(Produtos!$B$4:$B$303,MATCH(B153,Produtos!$A$4:$A$303,0)),"Código não cadastrado"))</f>
        <v/>
      </c>
      <c r="D153" s="21" t="n"/>
      <c r="E153" s="22" t="n"/>
      <c r="F153" s="21" t="n"/>
      <c r="G153" s="16">
        <f>IF(OR(B153="",E153=""),"",IF(D153="Saída",-E153,E153))</f>
        <v/>
      </c>
    </row>
    <row r="154">
      <c r="A154" s="20" t="n"/>
      <c r="B154" s="21" t="n"/>
      <c r="C154" s="15">
        <f>IF(B154="","",IFERROR(INDEX(Produtos!$B$4:$B$303,MATCH(B154,Produtos!$A$4:$A$303,0)),"Código não cadastrado"))</f>
        <v/>
      </c>
      <c r="D154" s="21" t="n"/>
      <c r="E154" s="22" t="n"/>
      <c r="F154" s="21" t="n"/>
      <c r="G154" s="16">
        <f>IF(OR(B154="",E154=""),"",IF(D154="Saída",-E154,E154))</f>
        <v/>
      </c>
    </row>
    <row r="155">
      <c r="A155" s="20" t="n"/>
      <c r="B155" s="21" t="n"/>
      <c r="C155" s="15">
        <f>IF(B155="","",IFERROR(INDEX(Produtos!$B$4:$B$303,MATCH(B155,Produtos!$A$4:$A$303,0)),"Código não cadastrado"))</f>
        <v/>
      </c>
      <c r="D155" s="21" t="n"/>
      <c r="E155" s="22" t="n"/>
      <c r="F155" s="21" t="n"/>
      <c r="G155" s="16">
        <f>IF(OR(B155="",E155=""),"",IF(D155="Saída",-E155,E155))</f>
        <v/>
      </c>
    </row>
    <row r="156">
      <c r="A156" s="20" t="n"/>
      <c r="B156" s="21" t="n"/>
      <c r="C156" s="15">
        <f>IF(B156="","",IFERROR(INDEX(Produtos!$B$4:$B$303,MATCH(B156,Produtos!$A$4:$A$303,0)),"Código não cadastrado"))</f>
        <v/>
      </c>
      <c r="D156" s="21" t="n"/>
      <c r="E156" s="22" t="n"/>
      <c r="F156" s="21" t="n"/>
      <c r="G156" s="16">
        <f>IF(OR(B156="",E156=""),"",IF(D156="Saída",-E156,E156))</f>
        <v/>
      </c>
    </row>
    <row r="157">
      <c r="A157" s="20" t="n"/>
      <c r="B157" s="21" t="n"/>
      <c r="C157" s="15">
        <f>IF(B157="","",IFERROR(INDEX(Produtos!$B$4:$B$303,MATCH(B157,Produtos!$A$4:$A$303,0)),"Código não cadastrado"))</f>
        <v/>
      </c>
      <c r="D157" s="21" t="n"/>
      <c r="E157" s="22" t="n"/>
      <c r="F157" s="21" t="n"/>
      <c r="G157" s="16">
        <f>IF(OR(B157="",E157=""),"",IF(D157="Saída",-E157,E157))</f>
        <v/>
      </c>
    </row>
    <row r="158">
      <c r="A158" s="20" t="n"/>
      <c r="B158" s="21" t="n"/>
      <c r="C158" s="15">
        <f>IF(B158="","",IFERROR(INDEX(Produtos!$B$4:$B$303,MATCH(B158,Produtos!$A$4:$A$303,0)),"Código não cadastrado"))</f>
        <v/>
      </c>
      <c r="D158" s="21" t="n"/>
      <c r="E158" s="22" t="n"/>
      <c r="F158" s="21" t="n"/>
      <c r="G158" s="16">
        <f>IF(OR(B158="",E158=""),"",IF(D158="Saída",-E158,E158))</f>
        <v/>
      </c>
    </row>
    <row r="159">
      <c r="A159" s="20" t="n"/>
      <c r="B159" s="21" t="n"/>
      <c r="C159" s="15">
        <f>IF(B159="","",IFERROR(INDEX(Produtos!$B$4:$B$303,MATCH(B159,Produtos!$A$4:$A$303,0)),"Código não cadastrado"))</f>
        <v/>
      </c>
      <c r="D159" s="21" t="n"/>
      <c r="E159" s="22" t="n"/>
      <c r="F159" s="21" t="n"/>
      <c r="G159" s="16">
        <f>IF(OR(B159="",E159=""),"",IF(D159="Saída",-E159,E159))</f>
        <v/>
      </c>
    </row>
    <row r="160">
      <c r="A160" s="20" t="n"/>
      <c r="B160" s="21" t="n"/>
      <c r="C160" s="15">
        <f>IF(B160="","",IFERROR(INDEX(Produtos!$B$4:$B$303,MATCH(B160,Produtos!$A$4:$A$303,0)),"Código não cadastrado"))</f>
        <v/>
      </c>
      <c r="D160" s="21" t="n"/>
      <c r="E160" s="22" t="n"/>
      <c r="F160" s="21" t="n"/>
      <c r="G160" s="16">
        <f>IF(OR(B160="",E160=""),"",IF(D160="Saída",-E160,E160))</f>
        <v/>
      </c>
    </row>
    <row r="161">
      <c r="A161" s="20" t="n"/>
      <c r="B161" s="21" t="n"/>
      <c r="C161" s="15">
        <f>IF(B161="","",IFERROR(INDEX(Produtos!$B$4:$B$303,MATCH(B161,Produtos!$A$4:$A$303,0)),"Código não cadastrado"))</f>
        <v/>
      </c>
      <c r="D161" s="21" t="n"/>
      <c r="E161" s="22" t="n"/>
      <c r="F161" s="21" t="n"/>
      <c r="G161" s="16">
        <f>IF(OR(B161="",E161=""),"",IF(D161="Saída",-E161,E161))</f>
        <v/>
      </c>
    </row>
    <row r="162">
      <c r="A162" s="20" t="n"/>
      <c r="B162" s="21" t="n"/>
      <c r="C162" s="15">
        <f>IF(B162="","",IFERROR(INDEX(Produtos!$B$4:$B$303,MATCH(B162,Produtos!$A$4:$A$303,0)),"Código não cadastrado"))</f>
        <v/>
      </c>
      <c r="D162" s="21" t="n"/>
      <c r="E162" s="22" t="n"/>
      <c r="F162" s="21" t="n"/>
      <c r="G162" s="16">
        <f>IF(OR(B162="",E162=""),"",IF(D162="Saída",-E162,E162))</f>
        <v/>
      </c>
    </row>
    <row r="163">
      <c r="A163" s="20" t="n"/>
      <c r="B163" s="21" t="n"/>
      <c r="C163" s="15">
        <f>IF(B163="","",IFERROR(INDEX(Produtos!$B$4:$B$303,MATCH(B163,Produtos!$A$4:$A$303,0)),"Código não cadastrado"))</f>
        <v/>
      </c>
      <c r="D163" s="21" t="n"/>
      <c r="E163" s="22" t="n"/>
      <c r="F163" s="21" t="n"/>
      <c r="G163" s="16">
        <f>IF(OR(B163="",E163=""),"",IF(D163="Saída",-E163,E163))</f>
        <v/>
      </c>
    </row>
    <row r="164">
      <c r="A164" s="20" t="n"/>
      <c r="B164" s="21" t="n"/>
      <c r="C164" s="15">
        <f>IF(B164="","",IFERROR(INDEX(Produtos!$B$4:$B$303,MATCH(B164,Produtos!$A$4:$A$303,0)),"Código não cadastrado"))</f>
        <v/>
      </c>
      <c r="D164" s="21" t="n"/>
      <c r="E164" s="22" t="n"/>
      <c r="F164" s="21" t="n"/>
      <c r="G164" s="16">
        <f>IF(OR(B164="",E164=""),"",IF(D164="Saída",-E164,E164))</f>
        <v/>
      </c>
    </row>
    <row r="165">
      <c r="A165" s="20" t="n"/>
      <c r="B165" s="21" t="n"/>
      <c r="C165" s="15">
        <f>IF(B165="","",IFERROR(INDEX(Produtos!$B$4:$B$303,MATCH(B165,Produtos!$A$4:$A$303,0)),"Código não cadastrado"))</f>
        <v/>
      </c>
      <c r="D165" s="21" t="n"/>
      <c r="E165" s="22" t="n"/>
      <c r="F165" s="21" t="n"/>
      <c r="G165" s="16">
        <f>IF(OR(B165="",E165=""),"",IF(D165="Saída",-E165,E165))</f>
        <v/>
      </c>
    </row>
    <row r="166">
      <c r="A166" s="20" t="n"/>
      <c r="B166" s="21" t="n"/>
      <c r="C166" s="15">
        <f>IF(B166="","",IFERROR(INDEX(Produtos!$B$4:$B$303,MATCH(B166,Produtos!$A$4:$A$303,0)),"Código não cadastrado"))</f>
        <v/>
      </c>
      <c r="D166" s="21" t="n"/>
      <c r="E166" s="22" t="n"/>
      <c r="F166" s="21" t="n"/>
      <c r="G166" s="16">
        <f>IF(OR(B166="",E166=""),"",IF(D166="Saída",-E166,E166))</f>
        <v/>
      </c>
    </row>
    <row r="167">
      <c r="A167" s="20" t="n"/>
      <c r="B167" s="21" t="n"/>
      <c r="C167" s="15">
        <f>IF(B167="","",IFERROR(INDEX(Produtos!$B$4:$B$303,MATCH(B167,Produtos!$A$4:$A$303,0)),"Código não cadastrado"))</f>
        <v/>
      </c>
      <c r="D167" s="21" t="n"/>
      <c r="E167" s="22" t="n"/>
      <c r="F167" s="21" t="n"/>
      <c r="G167" s="16">
        <f>IF(OR(B167="",E167=""),"",IF(D167="Saída",-E167,E167))</f>
        <v/>
      </c>
    </row>
    <row r="168">
      <c r="A168" s="20" t="n"/>
      <c r="B168" s="21" t="n"/>
      <c r="C168" s="15">
        <f>IF(B168="","",IFERROR(INDEX(Produtos!$B$4:$B$303,MATCH(B168,Produtos!$A$4:$A$303,0)),"Código não cadastrado"))</f>
        <v/>
      </c>
      <c r="D168" s="21" t="n"/>
      <c r="E168" s="22" t="n"/>
      <c r="F168" s="21" t="n"/>
      <c r="G168" s="16">
        <f>IF(OR(B168="",E168=""),"",IF(D168="Saída",-E168,E168))</f>
        <v/>
      </c>
    </row>
    <row r="169">
      <c r="A169" s="20" t="n"/>
      <c r="B169" s="21" t="n"/>
      <c r="C169" s="15">
        <f>IF(B169="","",IFERROR(INDEX(Produtos!$B$4:$B$303,MATCH(B169,Produtos!$A$4:$A$303,0)),"Código não cadastrado"))</f>
        <v/>
      </c>
      <c r="D169" s="21" t="n"/>
      <c r="E169" s="22" t="n"/>
      <c r="F169" s="21" t="n"/>
      <c r="G169" s="16">
        <f>IF(OR(B169="",E169=""),"",IF(D169="Saída",-E169,E169))</f>
        <v/>
      </c>
    </row>
    <row r="170">
      <c r="A170" s="20" t="n"/>
      <c r="B170" s="21" t="n"/>
      <c r="C170" s="15">
        <f>IF(B170="","",IFERROR(INDEX(Produtos!$B$4:$B$303,MATCH(B170,Produtos!$A$4:$A$303,0)),"Código não cadastrado"))</f>
        <v/>
      </c>
      <c r="D170" s="21" t="n"/>
      <c r="E170" s="22" t="n"/>
      <c r="F170" s="21" t="n"/>
      <c r="G170" s="16">
        <f>IF(OR(B170="",E170=""),"",IF(D170="Saída",-E170,E170))</f>
        <v/>
      </c>
    </row>
    <row r="171">
      <c r="A171" s="20" t="n"/>
      <c r="B171" s="21" t="n"/>
      <c r="C171" s="15">
        <f>IF(B171="","",IFERROR(INDEX(Produtos!$B$4:$B$303,MATCH(B171,Produtos!$A$4:$A$303,0)),"Código não cadastrado"))</f>
        <v/>
      </c>
      <c r="D171" s="21" t="n"/>
      <c r="E171" s="22" t="n"/>
      <c r="F171" s="21" t="n"/>
      <c r="G171" s="16">
        <f>IF(OR(B171="",E171=""),"",IF(D171="Saída",-E171,E171))</f>
        <v/>
      </c>
    </row>
    <row r="172">
      <c r="A172" s="20" t="n"/>
      <c r="B172" s="21" t="n"/>
      <c r="C172" s="15">
        <f>IF(B172="","",IFERROR(INDEX(Produtos!$B$4:$B$303,MATCH(B172,Produtos!$A$4:$A$303,0)),"Código não cadastrado"))</f>
        <v/>
      </c>
      <c r="D172" s="21" t="n"/>
      <c r="E172" s="22" t="n"/>
      <c r="F172" s="21" t="n"/>
      <c r="G172" s="16">
        <f>IF(OR(B172="",E172=""),"",IF(D172="Saída",-E172,E172))</f>
        <v/>
      </c>
    </row>
    <row r="173">
      <c r="A173" s="20" t="n"/>
      <c r="B173" s="21" t="n"/>
      <c r="C173" s="15">
        <f>IF(B173="","",IFERROR(INDEX(Produtos!$B$4:$B$303,MATCH(B173,Produtos!$A$4:$A$303,0)),"Código não cadastrado"))</f>
        <v/>
      </c>
      <c r="D173" s="21" t="n"/>
      <c r="E173" s="22" t="n"/>
      <c r="F173" s="21" t="n"/>
      <c r="G173" s="16">
        <f>IF(OR(B173="",E173=""),"",IF(D173="Saída",-E173,E173))</f>
        <v/>
      </c>
    </row>
    <row r="174">
      <c r="A174" s="20" t="n"/>
      <c r="B174" s="21" t="n"/>
      <c r="C174" s="15">
        <f>IF(B174="","",IFERROR(INDEX(Produtos!$B$4:$B$303,MATCH(B174,Produtos!$A$4:$A$303,0)),"Código não cadastrado"))</f>
        <v/>
      </c>
      <c r="D174" s="21" t="n"/>
      <c r="E174" s="22" t="n"/>
      <c r="F174" s="21" t="n"/>
      <c r="G174" s="16">
        <f>IF(OR(B174="",E174=""),"",IF(D174="Saída",-E174,E174))</f>
        <v/>
      </c>
    </row>
    <row r="175">
      <c r="A175" s="20" t="n"/>
      <c r="B175" s="21" t="n"/>
      <c r="C175" s="15">
        <f>IF(B175="","",IFERROR(INDEX(Produtos!$B$4:$B$303,MATCH(B175,Produtos!$A$4:$A$303,0)),"Código não cadastrado"))</f>
        <v/>
      </c>
      <c r="D175" s="21" t="n"/>
      <c r="E175" s="22" t="n"/>
      <c r="F175" s="21" t="n"/>
      <c r="G175" s="16">
        <f>IF(OR(B175="",E175=""),"",IF(D175="Saída",-E175,E175))</f>
        <v/>
      </c>
    </row>
    <row r="176">
      <c r="A176" s="20" t="n"/>
      <c r="B176" s="21" t="n"/>
      <c r="C176" s="15">
        <f>IF(B176="","",IFERROR(INDEX(Produtos!$B$4:$B$303,MATCH(B176,Produtos!$A$4:$A$303,0)),"Código não cadastrado"))</f>
        <v/>
      </c>
      <c r="D176" s="21" t="n"/>
      <c r="E176" s="22" t="n"/>
      <c r="F176" s="21" t="n"/>
      <c r="G176" s="16">
        <f>IF(OR(B176="",E176=""),"",IF(D176="Saída",-E176,E176))</f>
        <v/>
      </c>
    </row>
    <row r="177">
      <c r="A177" s="20" t="n"/>
      <c r="B177" s="21" t="n"/>
      <c r="C177" s="15">
        <f>IF(B177="","",IFERROR(INDEX(Produtos!$B$4:$B$303,MATCH(B177,Produtos!$A$4:$A$303,0)),"Código não cadastrado"))</f>
        <v/>
      </c>
      <c r="D177" s="21" t="n"/>
      <c r="E177" s="22" t="n"/>
      <c r="F177" s="21" t="n"/>
      <c r="G177" s="16">
        <f>IF(OR(B177="",E177=""),"",IF(D177="Saída",-E177,E177))</f>
        <v/>
      </c>
    </row>
    <row r="178">
      <c r="A178" s="20" t="n"/>
      <c r="B178" s="21" t="n"/>
      <c r="C178" s="15">
        <f>IF(B178="","",IFERROR(INDEX(Produtos!$B$4:$B$303,MATCH(B178,Produtos!$A$4:$A$303,0)),"Código não cadastrado"))</f>
        <v/>
      </c>
      <c r="D178" s="21" t="n"/>
      <c r="E178" s="22" t="n"/>
      <c r="F178" s="21" t="n"/>
      <c r="G178" s="16">
        <f>IF(OR(B178="",E178=""),"",IF(D178="Saída",-E178,E178))</f>
        <v/>
      </c>
    </row>
    <row r="179">
      <c r="A179" s="20" t="n"/>
      <c r="B179" s="21" t="n"/>
      <c r="C179" s="15">
        <f>IF(B179="","",IFERROR(INDEX(Produtos!$B$4:$B$303,MATCH(B179,Produtos!$A$4:$A$303,0)),"Código não cadastrado"))</f>
        <v/>
      </c>
      <c r="D179" s="21" t="n"/>
      <c r="E179" s="22" t="n"/>
      <c r="F179" s="21" t="n"/>
      <c r="G179" s="16">
        <f>IF(OR(B179="",E179=""),"",IF(D179="Saída",-E179,E179))</f>
        <v/>
      </c>
    </row>
    <row r="180">
      <c r="A180" s="20" t="n"/>
      <c r="B180" s="21" t="n"/>
      <c r="C180" s="15">
        <f>IF(B180="","",IFERROR(INDEX(Produtos!$B$4:$B$303,MATCH(B180,Produtos!$A$4:$A$303,0)),"Código não cadastrado"))</f>
        <v/>
      </c>
      <c r="D180" s="21" t="n"/>
      <c r="E180" s="22" t="n"/>
      <c r="F180" s="21" t="n"/>
      <c r="G180" s="16">
        <f>IF(OR(B180="",E180=""),"",IF(D180="Saída",-E180,E180))</f>
        <v/>
      </c>
    </row>
    <row r="181">
      <c r="A181" s="20" t="n"/>
      <c r="B181" s="21" t="n"/>
      <c r="C181" s="15">
        <f>IF(B181="","",IFERROR(INDEX(Produtos!$B$4:$B$303,MATCH(B181,Produtos!$A$4:$A$303,0)),"Código não cadastrado"))</f>
        <v/>
      </c>
      <c r="D181" s="21" t="n"/>
      <c r="E181" s="22" t="n"/>
      <c r="F181" s="21" t="n"/>
      <c r="G181" s="16">
        <f>IF(OR(B181="",E181=""),"",IF(D181="Saída",-E181,E181))</f>
        <v/>
      </c>
    </row>
    <row r="182">
      <c r="A182" s="20" t="n"/>
      <c r="B182" s="21" t="n"/>
      <c r="C182" s="15">
        <f>IF(B182="","",IFERROR(INDEX(Produtos!$B$4:$B$303,MATCH(B182,Produtos!$A$4:$A$303,0)),"Código não cadastrado"))</f>
        <v/>
      </c>
      <c r="D182" s="21" t="n"/>
      <c r="E182" s="22" t="n"/>
      <c r="F182" s="21" t="n"/>
      <c r="G182" s="16">
        <f>IF(OR(B182="",E182=""),"",IF(D182="Saída",-E182,E182))</f>
        <v/>
      </c>
    </row>
    <row r="183">
      <c r="A183" s="20" t="n"/>
      <c r="B183" s="21" t="n"/>
      <c r="C183" s="15">
        <f>IF(B183="","",IFERROR(INDEX(Produtos!$B$4:$B$303,MATCH(B183,Produtos!$A$4:$A$303,0)),"Código não cadastrado"))</f>
        <v/>
      </c>
      <c r="D183" s="21" t="n"/>
      <c r="E183" s="22" t="n"/>
      <c r="F183" s="21" t="n"/>
      <c r="G183" s="16">
        <f>IF(OR(B183="",E183=""),"",IF(D183="Saída",-E183,E183))</f>
        <v/>
      </c>
    </row>
    <row r="184">
      <c r="A184" s="20" t="n"/>
      <c r="B184" s="21" t="n"/>
      <c r="C184" s="15">
        <f>IF(B184="","",IFERROR(INDEX(Produtos!$B$4:$B$303,MATCH(B184,Produtos!$A$4:$A$303,0)),"Código não cadastrado"))</f>
        <v/>
      </c>
      <c r="D184" s="21" t="n"/>
      <c r="E184" s="22" t="n"/>
      <c r="F184" s="21" t="n"/>
      <c r="G184" s="16">
        <f>IF(OR(B184="",E184=""),"",IF(D184="Saída",-E184,E184))</f>
        <v/>
      </c>
    </row>
    <row r="185">
      <c r="A185" s="20" t="n"/>
      <c r="B185" s="21" t="n"/>
      <c r="C185" s="15">
        <f>IF(B185="","",IFERROR(INDEX(Produtos!$B$4:$B$303,MATCH(B185,Produtos!$A$4:$A$303,0)),"Código não cadastrado"))</f>
        <v/>
      </c>
      <c r="D185" s="21" t="n"/>
      <c r="E185" s="22" t="n"/>
      <c r="F185" s="21" t="n"/>
      <c r="G185" s="16">
        <f>IF(OR(B185="",E185=""),"",IF(D185="Saída",-E185,E185))</f>
        <v/>
      </c>
    </row>
    <row r="186">
      <c r="A186" s="20" t="n"/>
      <c r="B186" s="21" t="n"/>
      <c r="C186" s="15">
        <f>IF(B186="","",IFERROR(INDEX(Produtos!$B$4:$B$303,MATCH(B186,Produtos!$A$4:$A$303,0)),"Código não cadastrado"))</f>
        <v/>
      </c>
      <c r="D186" s="21" t="n"/>
      <c r="E186" s="22" t="n"/>
      <c r="F186" s="21" t="n"/>
      <c r="G186" s="16">
        <f>IF(OR(B186="",E186=""),"",IF(D186="Saída",-E186,E186))</f>
        <v/>
      </c>
    </row>
    <row r="187">
      <c r="A187" s="20" t="n"/>
      <c r="B187" s="21" t="n"/>
      <c r="C187" s="15">
        <f>IF(B187="","",IFERROR(INDEX(Produtos!$B$4:$B$303,MATCH(B187,Produtos!$A$4:$A$303,0)),"Código não cadastrado"))</f>
        <v/>
      </c>
      <c r="D187" s="21" t="n"/>
      <c r="E187" s="22" t="n"/>
      <c r="F187" s="21" t="n"/>
      <c r="G187" s="16">
        <f>IF(OR(B187="",E187=""),"",IF(D187="Saída",-E187,E187))</f>
        <v/>
      </c>
    </row>
    <row r="188">
      <c r="A188" s="20" t="n"/>
      <c r="B188" s="21" t="n"/>
      <c r="C188" s="15">
        <f>IF(B188="","",IFERROR(INDEX(Produtos!$B$4:$B$303,MATCH(B188,Produtos!$A$4:$A$303,0)),"Código não cadastrado"))</f>
        <v/>
      </c>
      <c r="D188" s="21" t="n"/>
      <c r="E188" s="22" t="n"/>
      <c r="F188" s="21" t="n"/>
      <c r="G188" s="16">
        <f>IF(OR(B188="",E188=""),"",IF(D188="Saída",-E188,E188))</f>
        <v/>
      </c>
    </row>
    <row r="189">
      <c r="A189" s="20" t="n"/>
      <c r="B189" s="21" t="n"/>
      <c r="C189" s="15">
        <f>IF(B189="","",IFERROR(INDEX(Produtos!$B$4:$B$303,MATCH(B189,Produtos!$A$4:$A$303,0)),"Código não cadastrado"))</f>
        <v/>
      </c>
      <c r="D189" s="21" t="n"/>
      <c r="E189" s="22" t="n"/>
      <c r="F189" s="21" t="n"/>
      <c r="G189" s="16">
        <f>IF(OR(B189="",E189=""),"",IF(D189="Saída",-E189,E189))</f>
        <v/>
      </c>
    </row>
    <row r="190">
      <c r="A190" s="20" t="n"/>
      <c r="B190" s="21" t="n"/>
      <c r="C190" s="15">
        <f>IF(B190="","",IFERROR(INDEX(Produtos!$B$4:$B$303,MATCH(B190,Produtos!$A$4:$A$303,0)),"Código não cadastrado"))</f>
        <v/>
      </c>
      <c r="D190" s="21" t="n"/>
      <c r="E190" s="22" t="n"/>
      <c r="F190" s="21" t="n"/>
      <c r="G190" s="16">
        <f>IF(OR(B190="",E190=""),"",IF(D190="Saída",-E190,E190))</f>
        <v/>
      </c>
    </row>
    <row r="191">
      <c r="A191" s="20" t="n"/>
      <c r="B191" s="21" t="n"/>
      <c r="C191" s="15">
        <f>IF(B191="","",IFERROR(INDEX(Produtos!$B$4:$B$303,MATCH(B191,Produtos!$A$4:$A$303,0)),"Código não cadastrado"))</f>
        <v/>
      </c>
      <c r="D191" s="21" t="n"/>
      <c r="E191" s="22" t="n"/>
      <c r="F191" s="21" t="n"/>
      <c r="G191" s="16">
        <f>IF(OR(B191="",E191=""),"",IF(D191="Saída",-E191,E191))</f>
        <v/>
      </c>
    </row>
    <row r="192">
      <c r="A192" s="20" t="n"/>
      <c r="B192" s="21" t="n"/>
      <c r="C192" s="15">
        <f>IF(B192="","",IFERROR(INDEX(Produtos!$B$4:$B$303,MATCH(B192,Produtos!$A$4:$A$303,0)),"Código não cadastrado"))</f>
        <v/>
      </c>
      <c r="D192" s="21" t="n"/>
      <c r="E192" s="22" t="n"/>
      <c r="F192" s="21" t="n"/>
      <c r="G192" s="16">
        <f>IF(OR(B192="",E192=""),"",IF(D192="Saída",-E192,E192))</f>
        <v/>
      </c>
    </row>
    <row r="193">
      <c r="A193" s="20" t="n"/>
      <c r="B193" s="21" t="n"/>
      <c r="C193" s="15">
        <f>IF(B193="","",IFERROR(INDEX(Produtos!$B$4:$B$303,MATCH(B193,Produtos!$A$4:$A$303,0)),"Código não cadastrado"))</f>
        <v/>
      </c>
      <c r="D193" s="21" t="n"/>
      <c r="E193" s="22" t="n"/>
      <c r="F193" s="21" t="n"/>
      <c r="G193" s="16">
        <f>IF(OR(B193="",E193=""),"",IF(D193="Saída",-E193,E193))</f>
        <v/>
      </c>
    </row>
    <row r="194">
      <c r="A194" s="20" t="n"/>
      <c r="B194" s="21" t="n"/>
      <c r="C194" s="15">
        <f>IF(B194="","",IFERROR(INDEX(Produtos!$B$4:$B$303,MATCH(B194,Produtos!$A$4:$A$303,0)),"Código não cadastrado"))</f>
        <v/>
      </c>
      <c r="D194" s="21" t="n"/>
      <c r="E194" s="22" t="n"/>
      <c r="F194" s="21" t="n"/>
      <c r="G194" s="16">
        <f>IF(OR(B194="",E194=""),"",IF(D194="Saída",-E194,E194))</f>
        <v/>
      </c>
    </row>
    <row r="195">
      <c r="A195" s="20" t="n"/>
      <c r="B195" s="21" t="n"/>
      <c r="C195" s="15">
        <f>IF(B195="","",IFERROR(INDEX(Produtos!$B$4:$B$303,MATCH(B195,Produtos!$A$4:$A$303,0)),"Código não cadastrado"))</f>
        <v/>
      </c>
      <c r="D195" s="21" t="n"/>
      <c r="E195" s="22" t="n"/>
      <c r="F195" s="21" t="n"/>
      <c r="G195" s="16">
        <f>IF(OR(B195="",E195=""),"",IF(D195="Saída",-E195,E195))</f>
        <v/>
      </c>
    </row>
    <row r="196">
      <c r="A196" s="20" t="n"/>
      <c r="B196" s="21" t="n"/>
      <c r="C196" s="15">
        <f>IF(B196="","",IFERROR(INDEX(Produtos!$B$4:$B$303,MATCH(B196,Produtos!$A$4:$A$303,0)),"Código não cadastrado"))</f>
        <v/>
      </c>
      <c r="D196" s="21" t="n"/>
      <c r="E196" s="22" t="n"/>
      <c r="F196" s="21" t="n"/>
      <c r="G196" s="16">
        <f>IF(OR(B196="",E196=""),"",IF(D196="Saída",-E196,E196))</f>
        <v/>
      </c>
    </row>
    <row r="197">
      <c r="A197" s="20" t="n"/>
      <c r="B197" s="21" t="n"/>
      <c r="C197" s="15">
        <f>IF(B197="","",IFERROR(INDEX(Produtos!$B$4:$B$303,MATCH(B197,Produtos!$A$4:$A$303,0)),"Código não cadastrado"))</f>
        <v/>
      </c>
      <c r="D197" s="21" t="n"/>
      <c r="E197" s="22" t="n"/>
      <c r="F197" s="21" t="n"/>
      <c r="G197" s="16">
        <f>IF(OR(B197="",E197=""),"",IF(D197="Saída",-E197,E197))</f>
        <v/>
      </c>
    </row>
    <row r="198">
      <c r="A198" s="20" t="n"/>
      <c r="B198" s="21" t="n"/>
      <c r="C198" s="15">
        <f>IF(B198="","",IFERROR(INDEX(Produtos!$B$4:$B$303,MATCH(B198,Produtos!$A$4:$A$303,0)),"Código não cadastrado"))</f>
        <v/>
      </c>
      <c r="D198" s="21" t="n"/>
      <c r="E198" s="22" t="n"/>
      <c r="F198" s="21" t="n"/>
      <c r="G198" s="16">
        <f>IF(OR(B198="",E198=""),"",IF(D198="Saída",-E198,E198))</f>
        <v/>
      </c>
    </row>
    <row r="199">
      <c r="A199" s="20" t="n"/>
      <c r="B199" s="21" t="n"/>
      <c r="C199" s="15">
        <f>IF(B199="","",IFERROR(INDEX(Produtos!$B$4:$B$303,MATCH(B199,Produtos!$A$4:$A$303,0)),"Código não cadastrado"))</f>
        <v/>
      </c>
      <c r="D199" s="21" t="n"/>
      <c r="E199" s="22" t="n"/>
      <c r="F199" s="21" t="n"/>
      <c r="G199" s="16">
        <f>IF(OR(B199="",E199=""),"",IF(D199="Saída",-E199,E199))</f>
        <v/>
      </c>
    </row>
    <row r="200">
      <c r="A200" s="20" t="n"/>
      <c r="B200" s="21" t="n"/>
      <c r="C200" s="15">
        <f>IF(B200="","",IFERROR(INDEX(Produtos!$B$4:$B$303,MATCH(B200,Produtos!$A$4:$A$303,0)),"Código não cadastrado"))</f>
        <v/>
      </c>
      <c r="D200" s="21" t="n"/>
      <c r="E200" s="22" t="n"/>
      <c r="F200" s="21" t="n"/>
      <c r="G200" s="16">
        <f>IF(OR(B200="",E200=""),"",IF(D200="Saída",-E200,E200))</f>
        <v/>
      </c>
    </row>
    <row r="201">
      <c r="A201" s="20" t="n"/>
      <c r="B201" s="21" t="n"/>
      <c r="C201" s="15">
        <f>IF(B201="","",IFERROR(INDEX(Produtos!$B$4:$B$303,MATCH(B201,Produtos!$A$4:$A$303,0)),"Código não cadastrado"))</f>
        <v/>
      </c>
      <c r="D201" s="21" t="n"/>
      <c r="E201" s="22" t="n"/>
      <c r="F201" s="21" t="n"/>
      <c r="G201" s="16">
        <f>IF(OR(B201="",E201=""),"",IF(D201="Saída",-E201,E201))</f>
        <v/>
      </c>
    </row>
    <row r="202">
      <c r="A202" s="20" t="n"/>
      <c r="B202" s="21" t="n"/>
      <c r="C202" s="15">
        <f>IF(B202="","",IFERROR(INDEX(Produtos!$B$4:$B$303,MATCH(B202,Produtos!$A$4:$A$303,0)),"Código não cadastrado"))</f>
        <v/>
      </c>
      <c r="D202" s="21" t="n"/>
      <c r="E202" s="22" t="n"/>
      <c r="F202" s="21" t="n"/>
      <c r="G202" s="16">
        <f>IF(OR(B202="",E202=""),"",IF(D202="Saída",-E202,E202))</f>
        <v/>
      </c>
    </row>
    <row r="203">
      <c r="A203" s="20" t="n"/>
      <c r="B203" s="21" t="n"/>
      <c r="C203" s="15">
        <f>IF(B203="","",IFERROR(INDEX(Produtos!$B$4:$B$303,MATCH(B203,Produtos!$A$4:$A$303,0)),"Código não cadastrado"))</f>
        <v/>
      </c>
      <c r="D203" s="21" t="n"/>
      <c r="E203" s="22" t="n"/>
      <c r="F203" s="21" t="n"/>
      <c r="G203" s="16">
        <f>IF(OR(B203="",E203=""),"",IF(D203="Saída",-E203,E203))</f>
        <v/>
      </c>
    </row>
    <row r="204">
      <c r="A204" s="20" t="n"/>
      <c r="B204" s="21" t="n"/>
      <c r="C204" s="15">
        <f>IF(B204="","",IFERROR(INDEX(Produtos!$B$4:$B$303,MATCH(B204,Produtos!$A$4:$A$303,0)),"Código não cadastrado"))</f>
        <v/>
      </c>
      <c r="D204" s="21" t="n"/>
      <c r="E204" s="22" t="n"/>
      <c r="F204" s="21" t="n"/>
      <c r="G204" s="16">
        <f>IF(OR(B204="",E204=""),"",IF(D204="Saída",-E204,E204))</f>
        <v/>
      </c>
    </row>
    <row r="205">
      <c r="A205" s="20" t="n"/>
      <c r="B205" s="21" t="n"/>
      <c r="C205" s="15">
        <f>IF(B205="","",IFERROR(INDEX(Produtos!$B$4:$B$303,MATCH(B205,Produtos!$A$4:$A$303,0)),"Código não cadastrado"))</f>
        <v/>
      </c>
      <c r="D205" s="21" t="n"/>
      <c r="E205" s="22" t="n"/>
      <c r="F205" s="21" t="n"/>
      <c r="G205" s="16">
        <f>IF(OR(B205="",E205=""),"",IF(D205="Saída",-E205,E205))</f>
        <v/>
      </c>
    </row>
    <row r="206">
      <c r="A206" s="20" t="n"/>
      <c r="B206" s="21" t="n"/>
      <c r="C206" s="15">
        <f>IF(B206="","",IFERROR(INDEX(Produtos!$B$4:$B$303,MATCH(B206,Produtos!$A$4:$A$303,0)),"Código não cadastrado"))</f>
        <v/>
      </c>
      <c r="D206" s="21" t="n"/>
      <c r="E206" s="22" t="n"/>
      <c r="F206" s="21" t="n"/>
      <c r="G206" s="16">
        <f>IF(OR(B206="",E206=""),"",IF(D206="Saída",-E206,E206))</f>
        <v/>
      </c>
    </row>
    <row r="207">
      <c r="A207" s="20" t="n"/>
      <c r="B207" s="21" t="n"/>
      <c r="C207" s="15">
        <f>IF(B207="","",IFERROR(INDEX(Produtos!$B$4:$B$303,MATCH(B207,Produtos!$A$4:$A$303,0)),"Código não cadastrado"))</f>
        <v/>
      </c>
      <c r="D207" s="21" t="n"/>
      <c r="E207" s="22" t="n"/>
      <c r="F207" s="21" t="n"/>
      <c r="G207" s="16">
        <f>IF(OR(B207="",E207=""),"",IF(D207="Saída",-E207,E207))</f>
        <v/>
      </c>
    </row>
    <row r="208">
      <c r="A208" s="20" t="n"/>
      <c r="B208" s="21" t="n"/>
      <c r="C208" s="15">
        <f>IF(B208="","",IFERROR(INDEX(Produtos!$B$4:$B$303,MATCH(B208,Produtos!$A$4:$A$303,0)),"Código não cadastrado"))</f>
        <v/>
      </c>
      <c r="D208" s="21" t="n"/>
      <c r="E208" s="22" t="n"/>
      <c r="F208" s="21" t="n"/>
      <c r="G208" s="16">
        <f>IF(OR(B208="",E208=""),"",IF(D208="Saída",-E208,E208))</f>
        <v/>
      </c>
    </row>
    <row r="209">
      <c r="A209" s="20" t="n"/>
      <c r="B209" s="21" t="n"/>
      <c r="C209" s="15">
        <f>IF(B209="","",IFERROR(INDEX(Produtos!$B$4:$B$303,MATCH(B209,Produtos!$A$4:$A$303,0)),"Código não cadastrado"))</f>
        <v/>
      </c>
      <c r="D209" s="21" t="n"/>
      <c r="E209" s="22" t="n"/>
      <c r="F209" s="21" t="n"/>
      <c r="G209" s="16">
        <f>IF(OR(B209="",E209=""),"",IF(D209="Saída",-E209,E209))</f>
        <v/>
      </c>
    </row>
    <row r="210">
      <c r="A210" s="20" t="n"/>
      <c r="B210" s="21" t="n"/>
      <c r="C210" s="15">
        <f>IF(B210="","",IFERROR(INDEX(Produtos!$B$4:$B$303,MATCH(B210,Produtos!$A$4:$A$303,0)),"Código não cadastrado"))</f>
        <v/>
      </c>
      <c r="D210" s="21" t="n"/>
      <c r="E210" s="22" t="n"/>
      <c r="F210" s="21" t="n"/>
      <c r="G210" s="16">
        <f>IF(OR(B210="",E210=""),"",IF(D210="Saída",-E210,E210))</f>
        <v/>
      </c>
    </row>
    <row r="211">
      <c r="A211" s="20" t="n"/>
      <c r="B211" s="21" t="n"/>
      <c r="C211" s="15">
        <f>IF(B211="","",IFERROR(INDEX(Produtos!$B$4:$B$303,MATCH(B211,Produtos!$A$4:$A$303,0)),"Código não cadastrado"))</f>
        <v/>
      </c>
      <c r="D211" s="21" t="n"/>
      <c r="E211" s="22" t="n"/>
      <c r="F211" s="21" t="n"/>
      <c r="G211" s="16">
        <f>IF(OR(B211="",E211=""),"",IF(D211="Saída",-E211,E211))</f>
        <v/>
      </c>
    </row>
    <row r="212">
      <c r="A212" s="20" t="n"/>
      <c r="B212" s="21" t="n"/>
      <c r="C212" s="15">
        <f>IF(B212="","",IFERROR(INDEX(Produtos!$B$4:$B$303,MATCH(B212,Produtos!$A$4:$A$303,0)),"Código não cadastrado"))</f>
        <v/>
      </c>
      <c r="D212" s="21" t="n"/>
      <c r="E212" s="22" t="n"/>
      <c r="F212" s="21" t="n"/>
      <c r="G212" s="16">
        <f>IF(OR(B212="",E212=""),"",IF(D212="Saída",-E212,E212))</f>
        <v/>
      </c>
    </row>
    <row r="213">
      <c r="A213" s="20" t="n"/>
      <c r="B213" s="21" t="n"/>
      <c r="C213" s="15">
        <f>IF(B213="","",IFERROR(INDEX(Produtos!$B$4:$B$303,MATCH(B213,Produtos!$A$4:$A$303,0)),"Código não cadastrado"))</f>
        <v/>
      </c>
      <c r="D213" s="21" t="n"/>
      <c r="E213" s="22" t="n"/>
      <c r="F213" s="21" t="n"/>
      <c r="G213" s="16">
        <f>IF(OR(B213="",E213=""),"",IF(D213="Saída",-E213,E213))</f>
        <v/>
      </c>
    </row>
    <row r="214">
      <c r="A214" s="20" t="n"/>
      <c r="B214" s="21" t="n"/>
      <c r="C214" s="15">
        <f>IF(B214="","",IFERROR(INDEX(Produtos!$B$4:$B$303,MATCH(B214,Produtos!$A$4:$A$303,0)),"Código não cadastrado"))</f>
        <v/>
      </c>
      <c r="D214" s="21" t="n"/>
      <c r="E214" s="22" t="n"/>
      <c r="F214" s="21" t="n"/>
      <c r="G214" s="16">
        <f>IF(OR(B214="",E214=""),"",IF(D214="Saída",-E214,E214))</f>
        <v/>
      </c>
    </row>
    <row r="215">
      <c r="A215" s="20" t="n"/>
      <c r="B215" s="21" t="n"/>
      <c r="C215" s="15">
        <f>IF(B215="","",IFERROR(INDEX(Produtos!$B$4:$B$303,MATCH(B215,Produtos!$A$4:$A$303,0)),"Código não cadastrado"))</f>
        <v/>
      </c>
      <c r="D215" s="21" t="n"/>
      <c r="E215" s="22" t="n"/>
      <c r="F215" s="21" t="n"/>
      <c r="G215" s="16">
        <f>IF(OR(B215="",E215=""),"",IF(D215="Saída",-E215,E215))</f>
        <v/>
      </c>
    </row>
    <row r="216">
      <c r="A216" s="20" t="n"/>
      <c r="B216" s="21" t="n"/>
      <c r="C216" s="15">
        <f>IF(B216="","",IFERROR(INDEX(Produtos!$B$4:$B$303,MATCH(B216,Produtos!$A$4:$A$303,0)),"Código não cadastrado"))</f>
        <v/>
      </c>
      <c r="D216" s="21" t="n"/>
      <c r="E216" s="22" t="n"/>
      <c r="F216" s="21" t="n"/>
      <c r="G216" s="16">
        <f>IF(OR(B216="",E216=""),"",IF(D216="Saída",-E216,E216))</f>
        <v/>
      </c>
    </row>
    <row r="217">
      <c r="A217" s="20" t="n"/>
      <c r="B217" s="21" t="n"/>
      <c r="C217" s="15">
        <f>IF(B217="","",IFERROR(INDEX(Produtos!$B$4:$B$303,MATCH(B217,Produtos!$A$4:$A$303,0)),"Código não cadastrado"))</f>
        <v/>
      </c>
      <c r="D217" s="21" t="n"/>
      <c r="E217" s="22" t="n"/>
      <c r="F217" s="21" t="n"/>
      <c r="G217" s="16">
        <f>IF(OR(B217="",E217=""),"",IF(D217="Saída",-E217,E217))</f>
        <v/>
      </c>
    </row>
    <row r="218">
      <c r="A218" s="20" t="n"/>
      <c r="B218" s="21" t="n"/>
      <c r="C218" s="15">
        <f>IF(B218="","",IFERROR(INDEX(Produtos!$B$4:$B$303,MATCH(B218,Produtos!$A$4:$A$303,0)),"Código não cadastrado"))</f>
        <v/>
      </c>
      <c r="D218" s="21" t="n"/>
      <c r="E218" s="22" t="n"/>
      <c r="F218" s="21" t="n"/>
      <c r="G218" s="16">
        <f>IF(OR(B218="",E218=""),"",IF(D218="Saída",-E218,E218))</f>
        <v/>
      </c>
    </row>
    <row r="219">
      <c r="A219" s="20" t="n"/>
      <c r="B219" s="21" t="n"/>
      <c r="C219" s="15">
        <f>IF(B219="","",IFERROR(INDEX(Produtos!$B$4:$B$303,MATCH(B219,Produtos!$A$4:$A$303,0)),"Código não cadastrado"))</f>
        <v/>
      </c>
      <c r="D219" s="21" t="n"/>
      <c r="E219" s="22" t="n"/>
      <c r="F219" s="21" t="n"/>
      <c r="G219" s="16">
        <f>IF(OR(B219="",E219=""),"",IF(D219="Saída",-E219,E219))</f>
        <v/>
      </c>
    </row>
    <row r="220">
      <c r="A220" s="20" t="n"/>
      <c r="B220" s="21" t="n"/>
      <c r="C220" s="15">
        <f>IF(B220="","",IFERROR(INDEX(Produtos!$B$4:$B$303,MATCH(B220,Produtos!$A$4:$A$303,0)),"Código não cadastrado"))</f>
        <v/>
      </c>
      <c r="D220" s="21" t="n"/>
      <c r="E220" s="22" t="n"/>
      <c r="F220" s="21" t="n"/>
      <c r="G220" s="16">
        <f>IF(OR(B220="",E220=""),"",IF(D220="Saída",-E220,E220))</f>
        <v/>
      </c>
    </row>
    <row r="221">
      <c r="A221" s="20" t="n"/>
      <c r="B221" s="21" t="n"/>
      <c r="C221" s="15">
        <f>IF(B221="","",IFERROR(INDEX(Produtos!$B$4:$B$303,MATCH(B221,Produtos!$A$4:$A$303,0)),"Código não cadastrado"))</f>
        <v/>
      </c>
      <c r="D221" s="21" t="n"/>
      <c r="E221" s="22" t="n"/>
      <c r="F221" s="21" t="n"/>
      <c r="G221" s="16">
        <f>IF(OR(B221="",E221=""),"",IF(D221="Saída",-E221,E221))</f>
        <v/>
      </c>
    </row>
    <row r="222">
      <c r="A222" s="20" t="n"/>
      <c r="B222" s="21" t="n"/>
      <c r="C222" s="15">
        <f>IF(B222="","",IFERROR(INDEX(Produtos!$B$4:$B$303,MATCH(B222,Produtos!$A$4:$A$303,0)),"Código não cadastrado"))</f>
        <v/>
      </c>
      <c r="D222" s="21" t="n"/>
      <c r="E222" s="22" t="n"/>
      <c r="F222" s="21" t="n"/>
      <c r="G222" s="16">
        <f>IF(OR(B222="",E222=""),"",IF(D222="Saída",-E222,E222))</f>
        <v/>
      </c>
    </row>
    <row r="223">
      <c r="A223" s="20" t="n"/>
      <c r="B223" s="21" t="n"/>
      <c r="C223" s="15">
        <f>IF(B223="","",IFERROR(INDEX(Produtos!$B$4:$B$303,MATCH(B223,Produtos!$A$4:$A$303,0)),"Código não cadastrado"))</f>
        <v/>
      </c>
      <c r="D223" s="21" t="n"/>
      <c r="E223" s="22" t="n"/>
      <c r="F223" s="21" t="n"/>
      <c r="G223" s="16">
        <f>IF(OR(B223="",E223=""),"",IF(D223="Saída",-E223,E223))</f>
        <v/>
      </c>
    </row>
    <row r="224">
      <c r="A224" s="20" t="n"/>
      <c r="B224" s="21" t="n"/>
      <c r="C224" s="15">
        <f>IF(B224="","",IFERROR(INDEX(Produtos!$B$4:$B$303,MATCH(B224,Produtos!$A$4:$A$303,0)),"Código não cadastrado"))</f>
        <v/>
      </c>
      <c r="D224" s="21" t="n"/>
      <c r="E224" s="22" t="n"/>
      <c r="F224" s="21" t="n"/>
      <c r="G224" s="16">
        <f>IF(OR(B224="",E224=""),"",IF(D224="Saída",-E224,E224))</f>
        <v/>
      </c>
    </row>
    <row r="225">
      <c r="A225" s="20" t="n"/>
      <c r="B225" s="21" t="n"/>
      <c r="C225" s="15">
        <f>IF(B225="","",IFERROR(INDEX(Produtos!$B$4:$B$303,MATCH(B225,Produtos!$A$4:$A$303,0)),"Código não cadastrado"))</f>
        <v/>
      </c>
      <c r="D225" s="21" t="n"/>
      <c r="E225" s="22" t="n"/>
      <c r="F225" s="21" t="n"/>
      <c r="G225" s="16">
        <f>IF(OR(B225="",E225=""),"",IF(D225="Saída",-E225,E225))</f>
        <v/>
      </c>
    </row>
    <row r="226">
      <c r="A226" s="20" t="n"/>
      <c r="B226" s="21" t="n"/>
      <c r="C226" s="15">
        <f>IF(B226="","",IFERROR(INDEX(Produtos!$B$4:$B$303,MATCH(B226,Produtos!$A$4:$A$303,0)),"Código não cadastrado"))</f>
        <v/>
      </c>
      <c r="D226" s="21" t="n"/>
      <c r="E226" s="22" t="n"/>
      <c r="F226" s="21" t="n"/>
      <c r="G226" s="16">
        <f>IF(OR(B226="",E226=""),"",IF(D226="Saída",-E226,E226))</f>
        <v/>
      </c>
    </row>
    <row r="227">
      <c r="A227" s="20" t="n"/>
      <c r="B227" s="21" t="n"/>
      <c r="C227" s="15">
        <f>IF(B227="","",IFERROR(INDEX(Produtos!$B$4:$B$303,MATCH(B227,Produtos!$A$4:$A$303,0)),"Código não cadastrado"))</f>
        <v/>
      </c>
      <c r="D227" s="21" t="n"/>
      <c r="E227" s="22" t="n"/>
      <c r="F227" s="21" t="n"/>
      <c r="G227" s="16">
        <f>IF(OR(B227="",E227=""),"",IF(D227="Saída",-E227,E227))</f>
        <v/>
      </c>
    </row>
    <row r="228">
      <c r="A228" s="20" t="n"/>
      <c r="B228" s="21" t="n"/>
      <c r="C228" s="15">
        <f>IF(B228="","",IFERROR(INDEX(Produtos!$B$4:$B$303,MATCH(B228,Produtos!$A$4:$A$303,0)),"Código não cadastrado"))</f>
        <v/>
      </c>
      <c r="D228" s="21" t="n"/>
      <c r="E228" s="22" t="n"/>
      <c r="F228" s="21" t="n"/>
      <c r="G228" s="16">
        <f>IF(OR(B228="",E228=""),"",IF(D228="Saída",-E228,E228))</f>
        <v/>
      </c>
    </row>
    <row r="229">
      <c r="A229" s="20" t="n"/>
      <c r="B229" s="21" t="n"/>
      <c r="C229" s="15">
        <f>IF(B229="","",IFERROR(INDEX(Produtos!$B$4:$B$303,MATCH(B229,Produtos!$A$4:$A$303,0)),"Código não cadastrado"))</f>
        <v/>
      </c>
      <c r="D229" s="21" t="n"/>
      <c r="E229" s="22" t="n"/>
      <c r="F229" s="21" t="n"/>
      <c r="G229" s="16">
        <f>IF(OR(B229="",E229=""),"",IF(D229="Saída",-E229,E229))</f>
        <v/>
      </c>
    </row>
    <row r="230">
      <c r="A230" s="20" t="n"/>
      <c r="B230" s="21" t="n"/>
      <c r="C230" s="15">
        <f>IF(B230="","",IFERROR(INDEX(Produtos!$B$4:$B$303,MATCH(B230,Produtos!$A$4:$A$303,0)),"Código não cadastrado"))</f>
        <v/>
      </c>
      <c r="D230" s="21" t="n"/>
      <c r="E230" s="22" t="n"/>
      <c r="F230" s="21" t="n"/>
      <c r="G230" s="16">
        <f>IF(OR(B230="",E230=""),"",IF(D230="Saída",-E230,E230))</f>
        <v/>
      </c>
    </row>
    <row r="231">
      <c r="A231" s="20" t="n"/>
      <c r="B231" s="21" t="n"/>
      <c r="C231" s="15">
        <f>IF(B231="","",IFERROR(INDEX(Produtos!$B$4:$B$303,MATCH(B231,Produtos!$A$4:$A$303,0)),"Código não cadastrado"))</f>
        <v/>
      </c>
      <c r="D231" s="21" t="n"/>
      <c r="E231" s="22" t="n"/>
      <c r="F231" s="21" t="n"/>
      <c r="G231" s="16">
        <f>IF(OR(B231="",E231=""),"",IF(D231="Saída",-E231,E231))</f>
        <v/>
      </c>
    </row>
    <row r="232">
      <c r="A232" s="20" t="n"/>
      <c r="B232" s="21" t="n"/>
      <c r="C232" s="15">
        <f>IF(B232="","",IFERROR(INDEX(Produtos!$B$4:$B$303,MATCH(B232,Produtos!$A$4:$A$303,0)),"Código não cadastrado"))</f>
        <v/>
      </c>
      <c r="D232" s="21" t="n"/>
      <c r="E232" s="22" t="n"/>
      <c r="F232" s="21" t="n"/>
      <c r="G232" s="16">
        <f>IF(OR(B232="",E232=""),"",IF(D232="Saída",-E232,E232))</f>
        <v/>
      </c>
    </row>
    <row r="233">
      <c r="A233" s="20" t="n"/>
      <c r="B233" s="21" t="n"/>
      <c r="C233" s="15">
        <f>IF(B233="","",IFERROR(INDEX(Produtos!$B$4:$B$303,MATCH(B233,Produtos!$A$4:$A$303,0)),"Código não cadastrado"))</f>
        <v/>
      </c>
      <c r="D233" s="21" t="n"/>
      <c r="E233" s="22" t="n"/>
      <c r="F233" s="21" t="n"/>
      <c r="G233" s="16">
        <f>IF(OR(B233="",E233=""),"",IF(D233="Saída",-E233,E233))</f>
        <v/>
      </c>
    </row>
    <row r="234">
      <c r="A234" s="20" t="n"/>
      <c r="B234" s="21" t="n"/>
      <c r="C234" s="15">
        <f>IF(B234="","",IFERROR(INDEX(Produtos!$B$4:$B$303,MATCH(B234,Produtos!$A$4:$A$303,0)),"Código não cadastrado"))</f>
        <v/>
      </c>
      <c r="D234" s="21" t="n"/>
      <c r="E234" s="22" t="n"/>
      <c r="F234" s="21" t="n"/>
      <c r="G234" s="16">
        <f>IF(OR(B234="",E234=""),"",IF(D234="Saída",-E234,E234))</f>
        <v/>
      </c>
    </row>
    <row r="235">
      <c r="A235" s="20" t="n"/>
      <c r="B235" s="21" t="n"/>
      <c r="C235" s="15">
        <f>IF(B235="","",IFERROR(INDEX(Produtos!$B$4:$B$303,MATCH(B235,Produtos!$A$4:$A$303,0)),"Código não cadastrado"))</f>
        <v/>
      </c>
      <c r="D235" s="21" t="n"/>
      <c r="E235" s="22" t="n"/>
      <c r="F235" s="21" t="n"/>
      <c r="G235" s="16">
        <f>IF(OR(B235="",E235=""),"",IF(D235="Saída",-E235,E235))</f>
        <v/>
      </c>
    </row>
    <row r="236">
      <c r="A236" s="20" t="n"/>
      <c r="B236" s="21" t="n"/>
      <c r="C236" s="15">
        <f>IF(B236="","",IFERROR(INDEX(Produtos!$B$4:$B$303,MATCH(B236,Produtos!$A$4:$A$303,0)),"Código não cadastrado"))</f>
        <v/>
      </c>
      <c r="D236" s="21" t="n"/>
      <c r="E236" s="22" t="n"/>
      <c r="F236" s="21" t="n"/>
      <c r="G236" s="16">
        <f>IF(OR(B236="",E236=""),"",IF(D236="Saída",-E236,E236))</f>
        <v/>
      </c>
    </row>
    <row r="237">
      <c r="A237" s="20" t="n"/>
      <c r="B237" s="21" t="n"/>
      <c r="C237" s="15">
        <f>IF(B237="","",IFERROR(INDEX(Produtos!$B$4:$B$303,MATCH(B237,Produtos!$A$4:$A$303,0)),"Código não cadastrado"))</f>
        <v/>
      </c>
      <c r="D237" s="21" t="n"/>
      <c r="E237" s="22" t="n"/>
      <c r="F237" s="21" t="n"/>
      <c r="G237" s="16">
        <f>IF(OR(B237="",E237=""),"",IF(D237="Saída",-E237,E237))</f>
        <v/>
      </c>
    </row>
    <row r="238">
      <c r="A238" s="20" t="n"/>
      <c r="B238" s="21" t="n"/>
      <c r="C238" s="15">
        <f>IF(B238="","",IFERROR(INDEX(Produtos!$B$4:$B$303,MATCH(B238,Produtos!$A$4:$A$303,0)),"Código não cadastrado"))</f>
        <v/>
      </c>
      <c r="D238" s="21" t="n"/>
      <c r="E238" s="22" t="n"/>
      <c r="F238" s="21" t="n"/>
      <c r="G238" s="16">
        <f>IF(OR(B238="",E238=""),"",IF(D238="Saída",-E238,E238))</f>
        <v/>
      </c>
    </row>
    <row r="239">
      <c r="A239" s="20" t="n"/>
      <c r="B239" s="21" t="n"/>
      <c r="C239" s="15">
        <f>IF(B239="","",IFERROR(INDEX(Produtos!$B$4:$B$303,MATCH(B239,Produtos!$A$4:$A$303,0)),"Código não cadastrado"))</f>
        <v/>
      </c>
      <c r="D239" s="21" t="n"/>
      <c r="E239" s="22" t="n"/>
      <c r="F239" s="21" t="n"/>
      <c r="G239" s="16">
        <f>IF(OR(B239="",E239=""),"",IF(D239="Saída",-E239,E239))</f>
        <v/>
      </c>
    </row>
    <row r="240">
      <c r="A240" s="20" t="n"/>
      <c r="B240" s="21" t="n"/>
      <c r="C240" s="15">
        <f>IF(B240="","",IFERROR(INDEX(Produtos!$B$4:$B$303,MATCH(B240,Produtos!$A$4:$A$303,0)),"Código não cadastrado"))</f>
        <v/>
      </c>
      <c r="D240" s="21" t="n"/>
      <c r="E240" s="22" t="n"/>
      <c r="F240" s="21" t="n"/>
      <c r="G240" s="16">
        <f>IF(OR(B240="",E240=""),"",IF(D240="Saída",-E240,E240))</f>
        <v/>
      </c>
    </row>
    <row r="241">
      <c r="A241" s="20" t="n"/>
      <c r="B241" s="21" t="n"/>
      <c r="C241" s="15">
        <f>IF(B241="","",IFERROR(INDEX(Produtos!$B$4:$B$303,MATCH(B241,Produtos!$A$4:$A$303,0)),"Código não cadastrado"))</f>
        <v/>
      </c>
      <c r="D241" s="21" t="n"/>
      <c r="E241" s="22" t="n"/>
      <c r="F241" s="21" t="n"/>
      <c r="G241" s="16">
        <f>IF(OR(B241="",E241=""),"",IF(D241="Saída",-E241,E241))</f>
        <v/>
      </c>
    </row>
    <row r="242">
      <c r="A242" s="20" t="n"/>
      <c r="B242" s="21" t="n"/>
      <c r="C242" s="15">
        <f>IF(B242="","",IFERROR(INDEX(Produtos!$B$4:$B$303,MATCH(B242,Produtos!$A$4:$A$303,0)),"Código não cadastrado"))</f>
        <v/>
      </c>
      <c r="D242" s="21" t="n"/>
      <c r="E242" s="22" t="n"/>
      <c r="F242" s="21" t="n"/>
      <c r="G242" s="16">
        <f>IF(OR(B242="",E242=""),"",IF(D242="Saída",-E242,E242))</f>
        <v/>
      </c>
    </row>
    <row r="243">
      <c r="A243" s="20" t="n"/>
      <c r="B243" s="21" t="n"/>
      <c r="C243" s="15">
        <f>IF(B243="","",IFERROR(INDEX(Produtos!$B$4:$B$303,MATCH(B243,Produtos!$A$4:$A$303,0)),"Código não cadastrado"))</f>
        <v/>
      </c>
      <c r="D243" s="21" t="n"/>
      <c r="E243" s="22" t="n"/>
      <c r="F243" s="21" t="n"/>
      <c r="G243" s="16">
        <f>IF(OR(B243="",E243=""),"",IF(D243="Saída",-E243,E243))</f>
        <v/>
      </c>
    </row>
    <row r="244">
      <c r="A244" s="20" t="n"/>
      <c r="B244" s="21" t="n"/>
      <c r="C244" s="15">
        <f>IF(B244="","",IFERROR(INDEX(Produtos!$B$4:$B$303,MATCH(B244,Produtos!$A$4:$A$303,0)),"Código não cadastrado"))</f>
        <v/>
      </c>
      <c r="D244" s="21" t="n"/>
      <c r="E244" s="22" t="n"/>
      <c r="F244" s="21" t="n"/>
      <c r="G244" s="16">
        <f>IF(OR(B244="",E244=""),"",IF(D244="Saída",-E244,E244))</f>
        <v/>
      </c>
    </row>
    <row r="245">
      <c r="A245" s="20" t="n"/>
      <c r="B245" s="21" t="n"/>
      <c r="C245" s="15">
        <f>IF(B245="","",IFERROR(INDEX(Produtos!$B$4:$B$303,MATCH(B245,Produtos!$A$4:$A$303,0)),"Código não cadastrado"))</f>
        <v/>
      </c>
      <c r="D245" s="21" t="n"/>
      <c r="E245" s="22" t="n"/>
      <c r="F245" s="21" t="n"/>
      <c r="G245" s="16">
        <f>IF(OR(B245="",E245=""),"",IF(D245="Saída",-E245,E245))</f>
        <v/>
      </c>
    </row>
    <row r="246">
      <c r="A246" s="20" t="n"/>
      <c r="B246" s="21" t="n"/>
      <c r="C246" s="15">
        <f>IF(B246="","",IFERROR(INDEX(Produtos!$B$4:$B$303,MATCH(B246,Produtos!$A$4:$A$303,0)),"Código não cadastrado"))</f>
        <v/>
      </c>
      <c r="D246" s="21" t="n"/>
      <c r="E246" s="22" t="n"/>
      <c r="F246" s="21" t="n"/>
      <c r="G246" s="16">
        <f>IF(OR(B246="",E246=""),"",IF(D246="Saída",-E246,E246))</f>
        <v/>
      </c>
    </row>
    <row r="247">
      <c r="A247" s="20" t="n"/>
      <c r="B247" s="21" t="n"/>
      <c r="C247" s="15">
        <f>IF(B247="","",IFERROR(INDEX(Produtos!$B$4:$B$303,MATCH(B247,Produtos!$A$4:$A$303,0)),"Código não cadastrado"))</f>
        <v/>
      </c>
      <c r="D247" s="21" t="n"/>
      <c r="E247" s="22" t="n"/>
      <c r="F247" s="21" t="n"/>
      <c r="G247" s="16">
        <f>IF(OR(B247="",E247=""),"",IF(D247="Saída",-E247,E247))</f>
        <v/>
      </c>
    </row>
    <row r="248">
      <c r="A248" s="20" t="n"/>
      <c r="B248" s="21" t="n"/>
      <c r="C248" s="15">
        <f>IF(B248="","",IFERROR(INDEX(Produtos!$B$4:$B$303,MATCH(B248,Produtos!$A$4:$A$303,0)),"Código não cadastrado"))</f>
        <v/>
      </c>
      <c r="D248" s="21" t="n"/>
      <c r="E248" s="22" t="n"/>
      <c r="F248" s="21" t="n"/>
      <c r="G248" s="16">
        <f>IF(OR(B248="",E248=""),"",IF(D248="Saída",-E248,E248))</f>
        <v/>
      </c>
    </row>
    <row r="249">
      <c r="A249" s="20" t="n"/>
      <c r="B249" s="21" t="n"/>
      <c r="C249" s="15">
        <f>IF(B249="","",IFERROR(INDEX(Produtos!$B$4:$B$303,MATCH(B249,Produtos!$A$4:$A$303,0)),"Código não cadastrado"))</f>
        <v/>
      </c>
      <c r="D249" s="21" t="n"/>
      <c r="E249" s="22" t="n"/>
      <c r="F249" s="21" t="n"/>
      <c r="G249" s="16">
        <f>IF(OR(B249="",E249=""),"",IF(D249="Saída",-E249,E249))</f>
        <v/>
      </c>
    </row>
    <row r="250">
      <c r="A250" s="20" t="n"/>
      <c r="B250" s="21" t="n"/>
      <c r="C250" s="15">
        <f>IF(B250="","",IFERROR(INDEX(Produtos!$B$4:$B$303,MATCH(B250,Produtos!$A$4:$A$303,0)),"Código não cadastrado"))</f>
        <v/>
      </c>
      <c r="D250" s="21" t="n"/>
      <c r="E250" s="22" t="n"/>
      <c r="F250" s="21" t="n"/>
      <c r="G250" s="16">
        <f>IF(OR(B250="",E250=""),"",IF(D250="Saída",-E250,E250))</f>
        <v/>
      </c>
    </row>
    <row r="251">
      <c r="A251" s="20" t="n"/>
      <c r="B251" s="21" t="n"/>
      <c r="C251" s="15">
        <f>IF(B251="","",IFERROR(INDEX(Produtos!$B$4:$B$303,MATCH(B251,Produtos!$A$4:$A$303,0)),"Código não cadastrado"))</f>
        <v/>
      </c>
      <c r="D251" s="21" t="n"/>
      <c r="E251" s="22" t="n"/>
      <c r="F251" s="21" t="n"/>
      <c r="G251" s="16">
        <f>IF(OR(B251="",E251=""),"",IF(D251="Saída",-E251,E251))</f>
        <v/>
      </c>
    </row>
    <row r="252">
      <c r="A252" s="20" t="n"/>
      <c r="B252" s="21" t="n"/>
      <c r="C252" s="15">
        <f>IF(B252="","",IFERROR(INDEX(Produtos!$B$4:$B$303,MATCH(B252,Produtos!$A$4:$A$303,0)),"Código não cadastrado"))</f>
        <v/>
      </c>
      <c r="D252" s="21" t="n"/>
      <c r="E252" s="22" t="n"/>
      <c r="F252" s="21" t="n"/>
      <c r="G252" s="16">
        <f>IF(OR(B252="",E252=""),"",IF(D252="Saída",-E252,E252))</f>
        <v/>
      </c>
    </row>
    <row r="253">
      <c r="A253" s="20" t="n"/>
      <c r="B253" s="21" t="n"/>
      <c r="C253" s="15">
        <f>IF(B253="","",IFERROR(INDEX(Produtos!$B$4:$B$303,MATCH(B253,Produtos!$A$4:$A$303,0)),"Código não cadastrado"))</f>
        <v/>
      </c>
      <c r="D253" s="21" t="n"/>
      <c r="E253" s="22" t="n"/>
      <c r="F253" s="21" t="n"/>
      <c r="G253" s="16">
        <f>IF(OR(B253="",E253=""),"",IF(D253="Saída",-E253,E253))</f>
        <v/>
      </c>
    </row>
    <row r="254">
      <c r="A254" s="20" t="n"/>
      <c r="B254" s="21" t="n"/>
      <c r="C254" s="15">
        <f>IF(B254="","",IFERROR(INDEX(Produtos!$B$4:$B$303,MATCH(B254,Produtos!$A$4:$A$303,0)),"Código não cadastrado"))</f>
        <v/>
      </c>
      <c r="D254" s="21" t="n"/>
      <c r="E254" s="22" t="n"/>
      <c r="F254" s="21" t="n"/>
      <c r="G254" s="16">
        <f>IF(OR(B254="",E254=""),"",IF(D254="Saída",-E254,E254))</f>
        <v/>
      </c>
    </row>
    <row r="255">
      <c r="A255" s="20" t="n"/>
      <c r="B255" s="21" t="n"/>
      <c r="C255" s="15">
        <f>IF(B255="","",IFERROR(INDEX(Produtos!$B$4:$B$303,MATCH(B255,Produtos!$A$4:$A$303,0)),"Código não cadastrado"))</f>
        <v/>
      </c>
      <c r="D255" s="21" t="n"/>
      <c r="E255" s="22" t="n"/>
      <c r="F255" s="21" t="n"/>
      <c r="G255" s="16">
        <f>IF(OR(B255="",E255=""),"",IF(D255="Saída",-E255,E255))</f>
        <v/>
      </c>
    </row>
    <row r="256">
      <c r="A256" s="20" t="n"/>
      <c r="B256" s="21" t="n"/>
      <c r="C256" s="15">
        <f>IF(B256="","",IFERROR(INDEX(Produtos!$B$4:$B$303,MATCH(B256,Produtos!$A$4:$A$303,0)),"Código não cadastrado"))</f>
        <v/>
      </c>
      <c r="D256" s="21" t="n"/>
      <c r="E256" s="22" t="n"/>
      <c r="F256" s="21" t="n"/>
      <c r="G256" s="16">
        <f>IF(OR(B256="",E256=""),"",IF(D256="Saída",-E256,E256))</f>
        <v/>
      </c>
    </row>
    <row r="257">
      <c r="A257" s="20" t="n"/>
      <c r="B257" s="21" t="n"/>
      <c r="C257" s="15">
        <f>IF(B257="","",IFERROR(INDEX(Produtos!$B$4:$B$303,MATCH(B257,Produtos!$A$4:$A$303,0)),"Código não cadastrado"))</f>
        <v/>
      </c>
      <c r="D257" s="21" t="n"/>
      <c r="E257" s="22" t="n"/>
      <c r="F257" s="21" t="n"/>
      <c r="G257" s="16">
        <f>IF(OR(B257="",E257=""),"",IF(D257="Saída",-E257,E257))</f>
        <v/>
      </c>
    </row>
    <row r="258">
      <c r="A258" s="20" t="n"/>
      <c r="B258" s="21" t="n"/>
      <c r="C258" s="15">
        <f>IF(B258="","",IFERROR(INDEX(Produtos!$B$4:$B$303,MATCH(B258,Produtos!$A$4:$A$303,0)),"Código não cadastrado"))</f>
        <v/>
      </c>
      <c r="D258" s="21" t="n"/>
      <c r="E258" s="22" t="n"/>
      <c r="F258" s="21" t="n"/>
      <c r="G258" s="16">
        <f>IF(OR(B258="",E258=""),"",IF(D258="Saída",-E258,E258))</f>
        <v/>
      </c>
    </row>
    <row r="259">
      <c r="A259" s="20" t="n"/>
      <c r="B259" s="21" t="n"/>
      <c r="C259" s="15">
        <f>IF(B259="","",IFERROR(INDEX(Produtos!$B$4:$B$303,MATCH(B259,Produtos!$A$4:$A$303,0)),"Código não cadastrado"))</f>
        <v/>
      </c>
      <c r="D259" s="21" t="n"/>
      <c r="E259" s="22" t="n"/>
      <c r="F259" s="21" t="n"/>
      <c r="G259" s="16">
        <f>IF(OR(B259="",E259=""),"",IF(D259="Saída",-E259,E259))</f>
        <v/>
      </c>
    </row>
    <row r="260">
      <c r="A260" s="20" t="n"/>
      <c r="B260" s="21" t="n"/>
      <c r="C260" s="15">
        <f>IF(B260="","",IFERROR(INDEX(Produtos!$B$4:$B$303,MATCH(B260,Produtos!$A$4:$A$303,0)),"Código não cadastrado"))</f>
        <v/>
      </c>
      <c r="D260" s="21" t="n"/>
      <c r="E260" s="22" t="n"/>
      <c r="F260" s="21" t="n"/>
      <c r="G260" s="16">
        <f>IF(OR(B260="",E260=""),"",IF(D260="Saída",-E260,E260))</f>
        <v/>
      </c>
    </row>
    <row r="261">
      <c r="A261" s="20" t="n"/>
      <c r="B261" s="21" t="n"/>
      <c r="C261" s="15">
        <f>IF(B261="","",IFERROR(INDEX(Produtos!$B$4:$B$303,MATCH(B261,Produtos!$A$4:$A$303,0)),"Código não cadastrado"))</f>
        <v/>
      </c>
      <c r="D261" s="21" t="n"/>
      <c r="E261" s="22" t="n"/>
      <c r="F261" s="21" t="n"/>
      <c r="G261" s="16">
        <f>IF(OR(B261="",E261=""),"",IF(D261="Saída",-E261,E261))</f>
        <v/>
      </c>
    </row>
    <row r="262">
      <c r="A262" s="20" t="n"/>
      <c r="B262" s="21" t="n"/>
      <c r="C262" s="15">
        <f>IF(B262="","",IFERROR(INDEX(Produtos!$B$4:$B$303,MATCH(B262,Produtos!$A$4:$A$303,0)),"Código não cadastrado"))</f>
        <v/>
      </c>
      <c r="D262" s="21" t="n"/>
      <c r="E262" s="22" t="n"/>
      <c r="F262" s="21" t="n"/>
      <c r="G262" s="16">
        <f>IF(OR(B262="",E262=""),"",IF(D262="Saída",-E262,E262))</f>
        <v/>
      </c>
    </row>
    <row r="263">
      <c r="A263" s="20" t="n"/>
      <c r="B263" s="21" t="n"/>
      <c r="C263" s="15">
        <f>IF(B263="","",IFERROR(INDEX(Produtos!$B$4:$B$303,MATCH(B263,Produtos!$A$4:$A$303,0)),"Código não cadastrado"))</f>
        <v/>
      </c>
      <c r="D263" s="21" t="n"/>
      <c r="E263" s="22" t="n"/>
      <c r="F263" s="21" t="n"/>
      <c r="G263" s="16">
        <f>IF(OR(B263="",E263=""),"",IF(D263="Saída",-E263,E263))</f>
        <v/>
      </c>
    </row>
    <row r="264">
      <c r="A264" s="20" t="n"/>
      <c r="B264" s="21" t="n"/>
      <c r="C264" s="15">
        <f>IF(B264="","",IFERROR(INDEX(Produtos!$B$4:$B$303,MATCH(B264,Produtos!$A$4:$A$303,0)),"Código não cadastrado"))</f>
        <v/>
      </c>
      <c r="D264" s="21" t="n"/>
      <c r="E264" s="22" t="n"/>
      <c r="F264" s="21" t="n"/>
      <c r="G264" s="16">
        <f>IF(OR(B264="",E264=""),"",IF(D264="Saída",-E264,E264))</f>
        <v/>
      </c>
    </row>
    <row r="265">
      <c r="A265" s="20" t="n"/>
      <c r="B265" s="21" t="n"/>
      <c r="C265" s="15">
        <f>IF(B265="","",IFERROR(INDEX(Produtos!$B$4:$B$303,MATCH(B265,Produtos!$A$4:$A$303,0)),"Código não cadastrado"))</f>
        <v/>
      </c>
      <c r="D265" s="21" t="n"/>
      <c r="E265" s="22" t="n"/>
      <c r="F265" s="21" t="n"/>
      <c r="G265" s="16">
        <f>IF(OR(B265="",E265=""),"",IF(D265="Saída",-E265,E265))</f>
        <v/>
      </c>
    </row>
    <row r="266">
      <c r="A266" s="20" t="n"/>
      <c r="B266" s="21" t="n"/>
      <c r="C266" s="15">
        <f>IF(B266="","",IFERROR(INDEX(Produtos!$B$4:$B$303,MATCH(B266,Produtos!$A$4:$A$303,0)),"Código não cadastrado"))</f>
        <v/>
      </c>
      <c r="D266" s="21" t="n"/>
      <c r="E266" s="22" t="n"/>
      <c r="F266" s="21" t="n"/>
      <c r="G266" s="16">
        <f>IF(OR(B266="",E266=""),"",IF(D266="Saída",-E266,E266))</f>
        <v/>
      </c>
    </row>
    <row r="267">
      <c r="A267" s="20" t="n"/>
      <c r="B267" s="21" t="n"/>
      <c r="C267" s="15">
        <f>IF(B267="","",IFERROR(INDEX(Produtos!$B$4:$B$303,MATCH(B267,Produtos!$A$4:$A$303,0)),"Código não cadastrado"))</f>
        <v/>
      </c>
      <c r="D267" s="21" t="n"/>
      <c r="E267" s="22" t="n"/>
      <c r="F267" s="21" t="n"/>
      <c r="G267" s="16">
        <f>IF(OR(B267="",E267=""),"",IF(D267="Saída",-E267,E267))</f>
        <v/>
      </c>
    </row>
    <row r="268">
      <c r="A268" s="20" t="n"/>
      <c r="B268" s="21" t="n"/>
      <c r="C268" s="15">
        <f>IF(B268="","",IFERROR(INDEX(Produtos!$B$4:$B$303,MATCH(B268,Produtos!$A$4:$A$303,0)),"Código não cadastrado"))</f>
        <v/>
      </c>
      <c r="D268" s="21" t="n"/>
      <c r="E268" s="22" t="n"/>
      <c r="F268" s="21" t="n"/>
      <c r="G268" s="16">
        <f>IF(OR(B268="",E268=""),"",IF(D268="Saída",-E268,E268))</f>
        <v/>
      </c>
    </row>
    <row r="269">
      <c r="A269" s="20" t="n"/>
      <c r="B269" s="21" t="n"/>
      <c r="C269" s="15">
        <f>IF(B269="","",IFERROR(INDEX(Produtos!$B$4:$B$303,MATCH(B269,Produtos!$A$4:$A$303,0)),"Código não cadastrado"))</f>
        <v/>
      </c>
      <c r="D269" s="21" t="n"/>
      <c r="E269" s="22" t="n"/>
      <c r="F269" s="21" t="n"/>
      <c r="G269" s="16">
        <f>IF(OR(B269="",E269=""),"",IF(D269="Saída",-E269,E269))</f>
        <v/>
      </c>
    </row>
    <row r="270">
      <c r="A270" s="20" t="n"/>
      <c r="B270" s="21" t="n"/>
      <c r="C270" s="15">
        <f>IF(B270="","",IFERROR(INDEX(Produtos!$B$4:$B$303,MATCH(B270,Produtos!$A$4:$A$303,0)),"Código não cadastrado"))</f>
        <v/>
      </c>
      <c r="D270" s="21" t="n"/>
      <c r="E270" s="22" t="n"/>
      <c r="F270" s="21" t="n"/>
      <c r="G270" s="16">
        <f>IF(OR(B270="",E270=""),"",IF(D270="Saída",-E270,E270))</f>
        <v/>
      </c>
    </row>
    <row r="271">
      <c r="A271" s="20" t="n"/>
      <c r="B271" s="21" t="n"/>
      <c r="C271" s="15">
        <f>IF(B271="","",IFERROR(INDEX(Produtos!$B$4:$B$303,MATCH(B271,Produtos!$A$4:$A$303,0)),"Código não cadastrado"))</f>
        <v/>
      </c>
      <c r="D271" s="21" t="n"/>
      <c r="E271" s="22" t="n"/>
      <c r="F271" s="21" t="n"/>
      <c r="G271" s="16">
        <f>IF(OR(B271="",E271=""),"",IF(D271="Saída",-E271,E271))</f>
        <v/>
      </c>
    </row>
    <row r="272">
      <c r="A272" s="20" t="n"/>
      <c r="B272" s="21" t="n"/>
      <c r="C272" s="15">
        <f>IF(B272="","",IFERROR(INDEX(Produtos!$B$4:$B$303,MATCH(B272,Produtos!$A$4:$A$303,0)),"Código não cadastrado"))</f>
        <v/>
      </c>
      <c r="D272" s="21" t="n"/>
      <c r="E272" s="22" t="n"/>
      <c r="F272" s="21" t="n"/>
      <c r="G272" s="16">
        <f>IF(OR(B272="",E272=""),"",IF(D272="Saída",-E272,E272))</f>
        <v/>
      </c>
    </row>
    <row r="273">
      <c r="A273" s="20" t="n"/>
      <c r="B273" s="21" t="n"/>
      <c r="C273" s="15">
        <f>IF(B273="","",IFERROR(INDEX(Produtos!$B$4:$B$303,MATCH(B273,Produtos!$A$4:$A$303,0)),"Código não cadastrado"))</f>
        <v/>
      </c>
      <c r="D273" s="21" t="n"/>
      <c r="E273" s="22" t="n"/>
      <c r="F273" s="21" t="n"/>
      <c r="G273" s="16">
        <f>IF(OR(B273="",E273=""),"",IF(D273="Saída",-E273,E273))</f>
        <v/>
      </c>
    </row>
    <row r="274">
      <c r="A274" s="20" t="n"/>
      <c r="B274" s="21" t="n"/>
      <c r="C274" s="15">
        <f>IF(B274="","",IFERROR(INDEX(Produtos!$B$4:$B$303,MATCH(B274,Produtos!$A$4:$A$303,0)),"Código não cadastrado"))</f>
        <v/>
      </c>
      <c r="D274" s="21" t="n"/>
      <c r="E274" s="22" t="n"/>
      <c r="F274" s="21" t="n"/>
      <c r="G274" s="16">
        <f>IF(OR(B274="",E274=""),"",IF(D274="Saída",-E274,E274))</f>
        <v/>
      </c>
    </row>
    <row r="275">
      <c r="A275" s="20" t="n"/>
      <c r="B275" s="21" t="n"/>
      <c r="C275" s="15">
        <f>IF(B275="","",IFERROR(INDEX(Produtos!$B$4:$B$303,MATCH(B275,Produtos!$A$4:$A$303,0)),"Código não cadastrado"))</f>
        <v/>
      </c>
      <c r="D275" s="21" t="n"/>
      <c r="E275" s="22" t="n"/>
      <c r="F275" s="21" t="n"/>
      <c r="G275" s="16">
        <f>IF(OR(B275="",E275=""),"",IF(D275="Saída",-E275,E275))</f>
        <v/>
      </c>
    </row>
    <row r="276">
      <c r="A276" s="20" t="n"/>
      <c r="B276" s="21" t="n"/>
      <c r="C276" s="15">
        <f>IF(B276="","",IFERROR(INDEX(Produtos!$B$4:$B$303,MATCH(B276,Produtos!$A$4:$A$303,0)),"Código não cadastrado"))</f>
        <v/>
      </c>
      <c r="D276" s="21" t="n"/>
      <c r="E276" s="22" t="n"/>
      <c r="F276" s="21" t="n"/>
      <c r="G276" s="16">
        <f>IF(OR(B276="",E276=""),"",IF(D276="Saída",-E276,E276))</f>
        <v/>
      </c>
    </row>
    <row r="277">
      <c r="A277" s="20" t="n"/>
      <c r="B277" s="21" t="n"/>
      <c r="C277" s="15">
        <f>IF(B277="","",IFERROR(INDEX(Produtos!$B$4:$B$303,MATCH(B277,Produtos!$A$4:$A$303,0)),"Código não cadastrado"))</f>
        <v/>
      </c>
      <c r="D277" s="21" t="n"/>
      <c r="E277" s="22" t="n"/>
      <c r="F277" s="21" t="n"/>
      <c r="G277" s="16">
        <f>IF(OR(B277="",E277=""),"",IF(D277="Saída",-E277,E277))</f>
        <v/>
      </c>
    </row>
    <row r="278">
      <c r="A278" s="20" t="n"/>
      <c r="B278" s="21" t="n"/>
      <c r="C278" s="15">
        <f>IF(B278="","",IFERROR(INDEX(Produtos!$B$4:$B$303,MATCH(B278,Produtos!$A$4:$A$303,0)),"Código não cadastrado"))</f>
        <v/>
      </c>
      <c r="D278" s="21" t="n"/>
      <c r="E278" s="22" t="n"/>
      <c r="F278" s="21" t="n"/>
      <c r="G278" s="16">
        <f>IF(OR(B278="",E278=""),"",IF(D278="Saída",-E278,E278))</f>
        <v/>
      </c>
    </row>
    <row r="279">
      <c r="A279" s="20" t="n"/>
      <c r="B279" s="21" t="n"/>
      <c r="C279" s="15">
        <f>IF(B279="","",IFERROR(INDEX(Produtos!$B$4:$B$303,MATCH(B279,Produtos!$A$4:$A$303,0)),"Código não cadastrado"))</f>
        <v/>
      </c>
      <c r="D279" s="21" t="n"/>
      <c r="E279" s="22" t="n"/>
      <c r="F279" s="21" t="n"/>
      <c r="G279" s="16">
        <f>IF(OR(B279="",E279=""),"",IF(D279="Saída",-E279,E279))</f>
        <v/>
      </c>
    </row>
    <row r="280">
      <c r="A280" s="20" t="n"/>
      <c r="B280" s="21" t="n"/>
      <c r="C280" s="15">
        <f>IF(B280="","",IFERROR(INDEX(Produtos!$B$4:$B$303,MATCH(B280,Produtos!$A$4:$A$303,0)),"Código não cadastrado"))</f>
        <v/>
      </c>
      <c r="D280" s="21" t="n"/>
      <c r="E280" s="22" t="n"/>
      <c r="F280" s="21" t="n"/>
      <c r="G280" s="16">
        <f>IF(OR(B280="",E280=""),"",IF(D280="Saída",-E280,E280))</f>
        <v/>
      </c>
    </row>
    <row r="281">
      <c r="A281" s="20" t="n"/>
      <c r="B281" s="21" t="n"/>
      <c r="C281" s="15">
        <f>IF(B281="","",IFERROR(INDEX(Produtos!$B$4:$B$303,MATCH(B281,Produtos!$A$4:$A$303,0)),"Código não cadastrado"))</f>
        <v/>
      </c>
      <c r="D281" s="21" t="n"/>
      <c r="E281" s="22" t="n"/>
      <c r="F281" s="21" t="n"/>
      <c r="G281" s="16">
        <f>IF(OR(B281="",E281=""),"",IF(D281="Saída",-E281,E281))</f>
        <v/>
      </c>
    </row>
    <row r="282">
      <c r="A282" s="20" t="n"/>
      <c r="B282" s="21" t="n"/>
      <c r="C282" s="15">
        <f>IF(B282="","",IFERROR(INDEX(Produtos!$B$4:$B$303,MATCH(B282,Produtos!$A$4:$A$303,0)),"Código não cadastrado"))</f>
        <v/>
      </c>
      <c r="D282" s="21" t="n"/>
      <c r="E282" s="22" t="n"/>
      <c r="F282" s="21" t="n"/>
      <c r="G282" s="16">
        <f>IF(OR(B282="",E282=""),"",IF(D282="Saída",-E282,E282))</f>
        <v/>
      </c>
    </row>
    <row r="283">
      <c r="A283" s="20" t="n"/>
      <c r="B283" s="21" t="n"/>
      <c r="C283" s="15">
        <f>IF(B283="","",IFERROR(INDEX(Produtos!$B$4:$B$303,MATCH(B283,Produtos!$A$4:$A$303,0)),"Código não cadastrado"))</f>
        <v/>
      </c>
      <c r="D283" s="21" t="n"/>
      <c r="E283" s="22" t="n"/>
      <c r="F283" s="21" t="n"/>
      <c r="G283" s="16">
        <f>IF(OR(B283="",E283=""),"",IF(D283="Saída",-E283,E283))</f>
        <v/>
      </c>
    </row>
    <row r="284">
      <c r="A284" s="20" t="n"/>
      <c r="B284" s="21" t="n"/>
      <c r="C284" s="15">
        <f>IF(B284="","",IFERROR(INDEX(Produtos!$B$4:$B$303,MATCH(B284,Produtos!$A$4:$A$303,0)),"Código não cadastrado"))</f>
        <v/>
      </c>
      <c r="D284" s="21" t="n"/>
      <c r="E284" s="22" t="n"/>
      <c r="F284" s="21" t="n"/>
      <c r="G284" s="16">
        <f>IF(OR(B284="",E284=""),"",IF(D284="Saída",-E284,E284))</f>
        <v/>
      </c>
    </row>
    <row r="285">
      <c r="A285" s="20" t="n"/>
      <c r="B285" s="21" t="n"/>
      <c r="C285" s="15">
        <f>IF(B285="","",IFERROR(INDEX(Produtos!$B$4:$B$303,MATCH(B285,Produtos!$A$4:$A$303,0)),"Código não cadastrado"))</f>
        <v/>
      </c>
      <c r="D285" s="21" t="n"/>
      <c r="E285" s="22" t="n"/>
      <c r="F285" s="21" t="n"/>
      <c r="G285" s="16">
        <f>IF(OR(B285="",E285=""),"",IF(D285="Saída",-E285,E285))</f>
        <v/>
      </c>
    </row>
    <row r="286">
      <c r="A286" s="20" t="n"/>
      <c r="B286" s="21" t="n"/>
      <c r="C286" s="15">
        <f>IF(B286="","",IFERROR(INDEX(Produtos!$B$4:$B$303,MATCH(B286,Produtos!$A$4:$A$303,0)),"Código não cadastrado"))</f>
        <v/>
      </c>
      <c r="D286" s="21" t="n"/>
      <c r="E286" s="22" t="n"/>
      <c r="F286" s="21" t="n"/>
      <c r="G286" s="16">
        <f>IF(OR(B286="",E286=""),"",IF(D286="Saída",-E286,E286))</f>
        <v/>
      </c>
    </row>
    <row r="287">
      <c r="A287" s="20" t="n"/>
      <c r="B287" s="21" t="n"/>
      <c r="C287" s="15">
        <f>IF(B287="","",IFERROR(INDEX(Produtos!$B$4:$B$303,MATCH(B287,Produtos!$A$4:$A$303,0)),"Código não cadastrado"))</f>
        <v/>
      </c>
      <c r="D287" s="21" t="n"/>
      <c r="E287" s="22" t="n"/>
      <c r="F287" s="21" t="n"/>
      <c r="G287" s="16">
        <f>IF(OR(B287="",E287=""),"",IF(D287="Saída",-E287,E287))</f>
        <v/>
      </c>
    </row>
    <row r="288">
      <c r="A288" s="20" t="n"/>
      <c r="B288" s="21" t="n"/>
      <c r="C288" s="15">
        <f>IF(B288="","",IFERROR(INDEX(Produtos!$B$4:$B$303,MATCH(B288,Produtos!$A$4:$A$303,0)),"Código não cadastrado"))</f>
        <v/>
      </c>
      <c r="D288" s="21" t="n"/>
      <c r="E288" s="22" t="n"/>
      <c r="F288" s="21" t="n"/>
      <c r="G288" s="16">
        <f>IF(OR(B288="",E288=""),"",IF(D288="Saída",-E288,E288))</f>
        <v/>
      </c>
    </row>
    <row r="289">
      <c r="A289" s="20" t="n"/>
      <c r="B289" s="21" t="n"/>
      <c r="C289" s="15">
        <f>IF(B289="","",IFERROR(INDEX(Produtos!$B$4:$B$303,MATCH(B289,Produtos!$A$4:$A$303,0)),"Código não cadastrado"))</f>
        <v/>
      </c>
      <c r="D289" s="21" t="n"/>
      <c r="E289" s="22" t="n"/>
      <c r="F289" s="21" t="n"/>
      <c r="G289" s="16">
        <f>IF(OR(B289="",E289=""),"",IF(D289="Saída",-E289,E289))</f>
        <v/>
      </c>
    </row>
    <row r="290">
      <c r="A290" s="20" t="n"/>
      <c r="B290" s="21" t="n"/>
      <c r="C290" s="15">
        <f>IF(B290="","",IFERROR(INDEX(Produtos!$B$4:$B$303,MATCH(B290,Produtos!$A$4:$A$303,0)),"Código não cadastrado"))</f>
        <v/>
      </c>
      <c r="D290" s="21" t="n"/>
      <c r="E290" s="22" t="n"/>
      <c r="F290" s="21" t="n"/>
      <c r="G290" s="16">
        <f>IF(OR(B290="",E290=""),"",IF(D290="Saída",-E290,E290))</f>
        <v/>
      </c>
    </row>
    <row r="291">
      <c r="A291" s="20" t="n"/>
      <c r="B291" s="21" t="n"/>
      <c r="C291" s="15">
        <f>IF(B291="","",IFERROR(INDEX(Produtos!$B$4:$B$303,MATCH(B291,Produtos!$A$4:$A$303,0)),"Código não cadastrado"))</f>
        <v/>
      </c>
      <c r="D291" s="21" t="n"/>
      <c r="E291" s="22" t="n"/>
      <c r="F291" s="21" t="n"/>
      <c r="G291" s="16">
        <f>IF(OR(B291="",E291=""),"",IF(D291="Saída",-E291,E291))</f>
        <v/>
      </c>
    </row>
    <row r="292">
      <c r="A292" s="20" t="n"/>
      <c r="B292" s="21" t="n"/>
      <c r="C292" s="15">
        <f>IF(B292="","",IFERROR(INDEX(Produtos!$B$4:$B$303,MATCH(B292,Produtos!$A$4:$A$303,0)),"Código não cadastrado"))</f>
        <v/>
      </c>
      <c r="D292" s="21" t="n"/>
      <c r="E292" s="22" t="n"/>
      <c r="F292" s="21" t="n"/>
      <c r="G292" s="16">
        <f>IF(OR(B292="",E292=""),"",IF(D292="Saída",-E292,E292))</f>
        <v/>
      </c>
    </row>
    <row r="293">
      <c r="A293" s="20" t="n"/>
      <c r="B293" s="21" t="n"/>
      <c r="C293" s="15">
        <f>IF(B293="","",IFERROR(INDEX(Produtos!$B$4:$B$303,MATCH(B293,Produtos!$A$4:$A$303,0)),"Código não cadastrado"))</f>
        <v/>
      </c>
      <c r="D293" s="21" t="n"/>
      <c r="E293" s="22" t="n"/>
      <c r="F293" s="21" t="n"/>
      <c r="G293" s="16">
        <f>IF(OR(B293="",E293=""),"",IF(D293="Saída",-E293,E293))</f>
        <v/>
      </c>
    </row>
    <row r="294">
      <c r="A294" s="20" t="n"/>
      <c r="B294" s="21" t="n"/>
      <c r="C294" s="15">
        <f>IF(B294="","",IFERROR(INDEX(Produtos!$B$4:$B$303,MATCH(B294,Produtos!$A$4:$A$303,0)),"Código não cadastrado"))</f>
        <v/>
      </c>
      <c r="D294" s="21" t="n"/>
      <c r="E294" s="22" t="n"/>
      <c r="F294" s="21" t="n"/>
      <c r="G294" s="16">
        <f>IF(OR(B294="",E294=""),"",IF(D294="Saída",-E294,E294))</f>
        <v/>
      </c>
    </row>
    <row r="295">
      <c r="A295" s="20" t="n"/>
      <c r="B295" s="21" t="n"/>
      <c r="C295" s="15">
        <f>IF(B295="","",IFERROR(INDEX(Produtos!$B$4:$B$303,MATCH(B295,Produtos!$A$4:$A$303,0)),"Código não cadastrado"))</f>
        <v/>
      </c>
      <c r="D295" s="21" t="n"/>
      <c r="E295" s="22" t="n"/>
      <c r="F295" s="21" t="n"/>
      <c r="G295" s="16">
        <f>IF(OR(B295="",E295=""),"",IF(D295="Saída",-E295,E295))</f>
        <v/>
      </c>
    </row>
    <row r="296">
      <c r="A296" s="20" t="n"/>
      <c r="B296" s="21" t="n"/>
      <c r="C296" s="15">
        <f>IF(B296="","",IFERROR(INDEX(Produtos!$B$4:$B$303,MATCH(B296,Produtos!$A$4:$A$303,0)),"Código não cadastrado"))</f>
        <v/>
      </c>
      <c r="D296" s="21" t="n"/>
      <c r="E296" s="22" t="n"/>
      <c r="F296" s="21" t="n"/>
      <c r="G296" s="16">
        <f>IF(OR(B296="",E296=""),"",IF(D296="Saída",-E296,E296))</f>
        <v/>
      </c>
    </row>
    <row r="297">
      <c r="A297" s="20" t="n"/>
      <c r="B297" s="21" t="n"/>
      <c r="C297" s="15">
        <f>IF(B297="","",IFERROR(INDEX(Produtos!$B$4:$B$303,MATCH(B297,Produtos!$A$4:$A$303,0)),"Código não cadastrado"))</f>
        <v/>
      </c>
      <c r="D297" s="21" t="n"/>
      <c r="E297" s="22" t="n"/>
      <c r="F297" s="21" t="n"/>
      <c r="G297" s="16">
        <f>IF(OR(B297="",E297=""),"",IF(D297="Saída",-E297,E297))</f>
        <v/>
      </c>
    </row>
    <row r="298">
      <c r="A298" s="20" t="n"/>
      <c r="B298" s="21" t="n"/>
      <c r="C298" s="15">
        <f>IF(B298="","",IFERROR(INDEX(Produtos!$B$4:$B$303,MATCH(B298,Produtos!$A$4:$A$303,0)),"Código não cadastrado"))</f>
        <v/>
      </c>
      <c r="D298" s="21" t="n"/>
      <c r="E298" s="22" t="n"/>
      <c r="F298" s="21" t="n"/>
      <c r="G298" s="16">
        <f>IF(OR(B298="",E298=""),"",IF(D298="Saída",-E298,E298))</f>
        <v/>
      </c>
    </row>
    <row r="299">
      <c r="A299" s="20" t="n"/>
      <c r="B299" s="21" t="n"/>
      <c r="C299" s="15">
        <f>IF(B299="","",IFERROR(INDEX(Produtos!$B$4:$B$303,MATCH(B299,Produtos!$A$4:$A$303,0)),"Código não cadastrado"))</f>
        <v/>
      </c>
      <c r="D299" s="21" t="n"/>
      <c r="E299" s="22" t="n"/>
      <c r="F299" s="21" t="n"/>
      <c r="G299" s="16">
        <f>IF(OR(B299="",E299=""),"",IF(D299="Saída",-E299,E299))</f>
        <v/>
      </c>
    </row>
    <row r="300">
      <c r="A300" s="20" t="n"/>
      <c r="B300" s="21" t="n"/>
      <c r="C300" s="15">
        <f>IF(B300="","",IFERROR(INDEX(Produtos!$B$4:$B$303,MATCH(B300,Produtos!$A$4:$A$303,0)),"Código não cadastrado"))</f>
        <v/>
      </c>
      <c r="D300" s="21" t="n"/>
      <c r="E300" s="22" t="n"/>
      <c r="F300" s="21" t="n"/>
      <c r="G300" s="16">
        <f>IF(OR(B300="",E300=""),"",IF(D300="Saída",-E300,E300))</f>
        <v/>
      </c>
    </row>
    <row r="301">
      <c r="A301" s="20" t="n"/>
      <c r="B301" s="21" t="n"/>
      <c r="C301" s="15">
        <f>IF(B301="","",IFERROR(INDEX(Produtos!$B$4:$B$303,MATCH(B301,Produtos!$A$4:$A$303,0)),"Código não cadastrado"))</f>
        <v/>
      </c>
      <c r="D301" s="21" t="n"/>
      <c r="E301" s="22" t="n"/>
      <c r="F301" s="21" t="n"/>
      <c r="G301" s="16">
        <f>IF(OR(B301="",E301=""),"",IF(D301="Saída",-E301,E301))</f>
        <v/>
      </c>
    </row>
    <row r="302">
      <c r="A302" s="20" t="n"/>
      <c r="B302" s="21" t="n"/>
      <c r="C302" s="15">
        <f>IF(B302="","",IFERROR(INDEX(Produtos!$B$4:$B$303,MATCH(B302,Produtos!$A$4:$A$303,0)),"Código não cadastrado"))</f>
        <v/>
      </c>
      <c r="D302" s="21" t="n"/>
      <c r="E302" s="22" t="n"/>
      <c r="F302" s="21" t="n"/>
      <c r="G302" s="16">
        <f>IF(OR(B302="",E302=""),"",IF(D302="Saída",-E302,E302))</f>
        <v/>
      </c>
    </row>
    <row r="303">
      <c r="A303" s="20" t="n"/>
      <c r="B303" s="21" t="n"/>
      <c r="C303" s="15">
        <f>IF(B303="","",IFERROR(INDEX(Produtos!$B$4:$B$303,MATCH(B303,Produtos!$A$4:$A$303,0)),"Código não cadastrado"))</f>
        <v/>
      </c>
      <c r="D303" s="21" t="n"/>
      <c r="E303" s="22" t="n"/>
      <c r="F303" s="21" t="n"/>
      <c r="G303" s="16">
        <f>IF(OR(B303="",E303=""),"",IF(D303="Saída",-E303,E303))</f>
        <v/>
      </c>
    </row>
    <row r="304">
      <c r="A304" s="20" t="n"/>
      <c r="B304" s="21" t="n"/>
      <c r="C304" s="15">
        <f>IF(B304="","",IFERROR(INDEX(Produtos!$B$4:$B$303,MATCH(B304,Produtos!$A$4:$A$303,0)),"Código não cadastrado"))</f>
        <v/>
      </c>
      <c r="D304" s="21" t="n"/>
      <c r="E304" s="22" t="n"/>
      <c r="F304" s="21" t="n"/>
      <c r="G304" s="16">
        <f>IF(OR(B304="",E304=""),"",IF(D304="Saída",-E304,E304))</f>
        <v/>
      </c>
    </row>
    <row r="305">
      <c r="A305" s="20" t="n"/>
      <c r="B305" s="21" t="n"/>
      <c r="C305" s="15">
        <f>IF(B305="","",IFERROR(INDEX(Produtos!$B$4:$B$303,MATCH(B305,Produtos!$A$4:$A$303,0)),"Código não cadastrado"))</f>
        <v/>
      </c>
      <c r="D305" s="21" t="n"/>
      <c r="E305" s="22" t="n"/>
      <c r="F305" s="21" t="n"/>
      <c r="G305" s="16">
        <f>IF(OR(B305="",E305=""),"",IF(D305="Saída",-E305,E305))</f>
        <v/>
      </c>
    </row>
    <row r="306">
      <c r="A306" s="20" t="n"/>
      <c r="B306" s="21" t="n"/>
      <c r="C306" s="15">
        <f>IF(B306="","",IFERROR(INDEX(Produtos!$B$4:$B$303,MATCH(B306,Produtos!$A$4:$A$303,0)),"Código não cadastrado"))</f>
        <v/>
      </c>
      <c r="D306" s="21" t="n"/>
      <c r="E306" s="22" t="n"/>
      <c r="F306" s="21" t="n"/>
      <c r="G306" s="16">
        <f>IF(OR(B306="",E306=""),"",IF(D306="Saída",-E306,E306))</f>
        <v/>
      </c>
    </row>
    <row r="307">
      <c r="A307" s="20" t="n"/>
      <c r="B307" s="21" t="n"/>
      <c r="C307" s="15">
        <f>IF(B307="","",IFERROR(INDEX(Produtos!$B$4:$B$303,MATCH(B307,Produtos!$A$4:$A$303,0)),"Código não cadastrado"))</f>
        <v/>
      </c>
      <c r="D307" s="21" t="n"/>
      <c r="E307" s="22" t="n"/>
      <c r="F307" s="21" t="n"/>
      <c r="G307" s="16">
        <f>IF(OR(B307="",E307=""),"",IF(D307="Saída",-E307,E307))</f>
        <v/>
      </c>
    </row>
    <row r="308">
      <c r="A308" s="20" t="n"/>
      <c r="B308" s="21" t="n"/>
      <c r="C308" s="15">
        <f>IF(B308="","",IFERROR(INDEX(Produtos!$B$4:$B$303,MATCH(B308,Produtos!$A$4:$A$303,0)),"Código não cadastrado"))</f>
        <v/>
      </c>
      <c r="D308" s="21" t="n"/>
      <c r="E308" s="22" t="n"/>
      <c r="F308" s="21" t="n"/>
      <c r="G308" s="16">
        <f>IF(OR(B308="",E308=""),"",IF(D308="Saída",-E308,E308))</f>
        <v/>
      </c>
    </row>
    <row r="309">
      <c r="A309" s="20" t="n"/>
      <c r="B309" s="21" t="n"/>
      <c r="C309" s="15">
        <f>IF(B309="","",IFERROR(INDEX(Produtos!$B$4:$B$303,MATCH(B309,Produtos!$A$4:$A$303,0)),"Código não cadastrado"))</f>
        <v/>
      </c>
      <c r="D309" s="21" t="n"/>
      <c r="E309" s="22" t="n"/>
      <c r="F309" s="21" t="n"/>
      <c r="G309" s="16">
        <f>IF(OR(B309="",E309=""),"",IF(D309="Saída",-E309,E309))</f>
        <v/>
      </c>
    </row>
    <row r="310">
      <c r="A310" s="20" t="n"/>
      <c r="B310" s="21" t="n"/>
      <c r="C310" s="15">
        <f>IF(B310="","",IFERROR(INDEX(Produtos!$B$4:$B$303,MATCH(B310,Produtos!$A$4:$A$303,0)),"Código não cadastrado"))</f>
        <v/>
      </c>
      <c r="D310" s="21" t="n"/>
      <c r="E310" s="22" t="n"/>
      <c r="F310" s="21" t="n"/>
      <c r="G310" s="16">
        <f>IF(OR(B310="",E310=""),"",IF(D310="Saída",-E310,E310))</f>
        <v/>
      </c>
    </row>
    <row r="311">
      <c r="A311" s="20" t="n"/>
      <c r="B311" s="21" t="n"/>
      <c r="C311" s="15">
        <f>IF(B311="","",IFERROR(INDEX(Produtos!$B$4:$B$303,MATCH(B311,Produtos!$A$4:$A$303,0)),"Código não cadastrado"))</f>
        <v/>
      </c>
      <c r="D311" s="21" t="n"/>
      <c r="E311" s="22" t="n"/>
      <c r="F311" s="21" t="n"/>
      <c r="G311" s="16">
        <f>IF(OR(B311="",E311=""),"",IF(D311="Saída",-E311,E311))</f>
        <v/>
      </c>
    </row>
    <row r="312">
      <c r="A312" s="20" t="n"/>
      <c r="B312" s="21" t="n"/>
      <c r="C312" s="15">
        <f>IF(B312="","",IFERROR(INDEX(Produtos!$B$4:$B$303,MATCH(B312,Produtos!$A$4:$A$303,0)),"Código não cadastrado"))</f>
        <v/>
      </c>
      <c r="D312" s="21" t="n"/>
      <c r="E312" s="22" t="n"/>
      <c r="F312" s="21" t="n"/>
      <c r="G312" s="16">
        <f>IF(OR(B312="",E312=""),"",IF(D312="Saída",-E312,E312))</f>
        <v/>
      </c>
    </row>
    <row r="313">
      <c r="A313" s="20" t="n"/>
      <c r="B313" s="21" t="n"/>
      <c r="C313" s="15">
        <f>IF(B313="","",IFERROR(INDEX(Produtos!$B$4:$B$303,MATCH(B313,Produtos!$A$4:$A$303,0)),"Código não cadastrado"))</f>
        <v/>
      </c>
      <c r="D313" s="21" t="n"/>
      <c r="E313" s="22" t="n"/>
      <c r="F313" s="21" t="n"/>
      <c r="G313" s="16">
        <f>IF(OR(B313="",E313=""),"",IF(D313="Saída",-E313,E313))</f>
        <v/>
      </c>
    </row>
    <row r="314">
      <c r="A314" s="20" t="n"/>
      <c r="B314" s="21" t="n"/>
      <c r="C314" s="15">
        <f>IF(B314="","",IFERROR(INDEX(Produtos!$B$4:$B$303,MATCH(B314,Produtos!$A$4:$A$303,0)),"Código não cadastrado"))</f>
        <v/>
      </c>
      <c r="D314" s="21" t="n"/>
      <c r="E314" s="22" t="n"/>
      <c r="F314" s="21" t="n"/>
      <c r="G314" s="16">
        <f>IF(OR(B314="",E314=""),"",IF(D314="Saída",-E314,E314))</f>
        <v/>
      </c>
    </row>
    <row r="315">
      <c r="A315" s="20" t="n"/>
      <c r="B315" s="21" t="n"/>
      <c r="C315" s="15">
        <f>IF(B315="","",IFERROR(INDEX(Produtos!$B$4:$B$303,MATCH(B315,Produtos!$A$4:$A$303,0)),"Código não cadastrado"))</f>
        <v/>
      </c>
      <c r="D315" s="21" t="n"/>
      <c r="E315" s="22" t="n"/>
      <c r="F315" s="21" t="n"/>
      <c r="G315" s="16">
        <f>IF(OR(B315="",E315=""),"",IF(D315="Saída",-E315,E315))</f>
        <v/>
      </c>
    </row>
    <row r="316">
      <c r="A316" s="20" t="n"/>
      <c r="B316" s="21" t="n"/>
      <c r="C316" s="15">
        <f>IF(B316="","",IFERROR(INDEX(Produtos!$B$4:$B$303,MATCH(B316,Produtos!$A$4:$A$303,0)),"Código não cadastrado"))</f>
        <v/>
      </c>
      <c r="D316" s="21" t="n"/>
      <c r="E316" s="22" t="n"/>
      <c r="F316" s="21" t="n"/>
      <c r="G316" s="16">
        <f>IF(OR(B316="",E316=""),"",IF(D316="Saída",-E316,E316))</f>
        <v/>
      </c>
    </row>
    <row r="317">
      <c r="A317" s="20" t="n"/>
      <c r="B317" s="21" t="n"/>
      <c r="C317" s="15">
        <f>IF(B317="","",IFERROR(INDEX(Produtos!$B$4:$B$303,MATCH(B317,Produtos!$A$4:$A$303,0)),"Código não cadastrado"))</f>
        <v/>
      </c>
      <c r="D317" s="21" t="n"/>
      <c r="E317" s="22" t="n"/>
      <c r="F317" s="21" t="n"/>
      <c r="G317" s="16">
        <f>IF(OR(B317="",E317=""),"",IF(D317="Saída",-E317,E317))</f>
        <v/>
      </c>
    </row>
    <row r="318">
      <c r="A318" s="20" t="n"/>
      <c r="B318" s="21" t="n"/>
      <c r="C318" s="15">
        <f>IF(B318="","",IFERROR(INDEX(Produtos!$B$4:$B$303,MATCH(B318,Produtos!$A$4:$A$303,0)),"Código não cadastrado"))</f>
        <v/>
      </c>
      <c r="D318" s="21" t="n"/>
      <c r="E318" s="22" t="n"/>
      <c r="F318" s="21" t="n"/>
      <c r="G318" s="16">
        <f>IF(OR(B318="",E318=""),"",IF(D318="Saída",-E318,E318))</f>
        <v/>
      </c>
    </row>
    <row r="319">
      <c r="A319" s="20" t="n"/>
      <c r="B319" s="21" t="n"/>
      <c r="C319" s="15">
        <f>IF(B319="","",IFERROR(INDEX(Produtos!$B$4:$B$303,MATCH(B319,Produtos!$A$4:$A$303,0)),"Código não cadastrado"))</f>
        <v/>
      </c>
      <c r="D319" s="21" t="n"/>
      <c r="E319" s="22" t="n"/>
      <c r="F319" s="21" t="n"/>
      <c r="G319" s="16">
        <f>IF(OR(B319="",E319=""),"",IF(D319="Saída",-E319,E319))</f>
        <v/>
      </c>
    </row>
    <row r="320">
      <c r="A320" s="20" t="n"/>
      <c r="B320" s="21" t="n"/>
      <c r="C320" s="15">
        <f>IF(B320="","",IFERROR(INDEX(Produtos!$B$4:$B$303,MATCH(B320,Produtos!$A$4:$A$303,0)),"Código não cadastrado"))</f>
        <v/>
      </c>
      <c r="D320" s="21" t="n"/>
      <c r="E320" s="22" t="n"/>
      <c r="F320" s="21" t="n"/>
      <c r="G320" s="16">
        <f>IF(OR(B320="",E320=""),"",IF(D320="Saída",-E320,E320))</f>
        <v/>
      </c>
    </row>
    <row r="321">
      <c r="A321" s="20" t="n"/>
      <c r="B321" s="21" t="n"/>
      <c r="C321" s="15">
        <f>IF(B321="","",IFERROR(INDEX(Produtos!$B$4:$B$303,MATCH(B321,Produtos!$A$4:$A$303,0)),"Código não cadastrado"))</f>
        <v/>
      </c>
      <c r="D321" s="21" t="n"/>
      <c r="E321" s="22" t="n"/>
      <c r="F321" s="21" t="n"/>
      <c r="G321" s="16">
        <f>IF(OR(B321="",E321=""),"",IF(D321="Saída",-E321,E321))</f>
        <v/>
      </c>
    </row>
    <row r="322">
      <c r="A322" s="20" t="n"/>
      <c r="B322" s="21" t="n"/>
      <c r="C322" s="15">
        <f>IF(B322="","",IFERROR(INDEX(Produtos!$B$4:$B$303,MATCH(B322,Produtos!$A$4:$A$303,0)),"Código não cadastrado"))</f>
        <v/>
      </c>
      <c r="D322" s="21" t="n"/>
      <c r="E322" s="22" t="n"/>
      <c r="F322" s="21" t="n"/>
      <c r="G322" s="16">
        <f>IF(OR(B322="",E322=""),"",IF(D322="Saída",-E322,E322))</f>
        <v/>
      </c>
    </row>
    <row r="323">
      <c r="A323" s="20" t="n"/>
      <c r="B323" s="21" t="n"/>
      <c r="C323" s="15">
        <f>IF(B323="","",IFERROR(INDEX(Produtos!$B$4:$B$303,MATCH(B323,Produtos!$A$4:$A$303,0)),"Código não cadastrado"))</f>
        <v/>
      </c>
      <c r="D323" s="21" t="n"/>
      <c r="E323" s="22" t="n"/>
      <c r="F323" s="21" t="n"/>
      <c r="G323" s="16">
        <f>IF(OR(B323="",E323=""),"",IF(D323="Saída",-E323,E323))</f>
        <v/>
      </c>
    </row>
    <row r="324">
      <c r="A324" s="20" t="n"/>
      <c r="B324" s="21" t="n"/>
      <c r="C324" s="15">
        <f>IF(B324="","",IFERROR(INDEX(Produtos!$B$4:$B$303,MATCH(B324,Produtos!$A$4:$A$303,0)),"Código não cadastrado"))</f>
        <v/>
      </c>
      <c r="D324" s="21" t="n"/>
      <c r="E324" s="22" t="n"/>
      <c r="F324" s="21" t="n"/>
      <c r="G324" s="16">
        <f>IF(OR(B324="",E324=""),"",IF(D324="Saída",-E324,E324))</f>
        <v/>
      </c>
    </row>
    <row r="325">
      <c r="A325" s="20" t="n"/>
      <c r="B325" s="21" t="n"/>
      <c r="C325" s="15">
        <f>IF(B325="","",IFERROR(INDEX(Produtos!$B$4:$B$303,MATCH(B325,Produtos!$A$4:$A$303,0)),"Código não cadastrado"))</f>
        <v/>
      </c>
      <c r="D325" s="21" t="n"/>
      <c r="E325" s="22" t="n"/>
      <c r="F325" s="21" t="n"/>
      <c r="G325" s="16">
        <f>IF(OR(B325="",E325=""),"",IF(D325="Saída",-E325,E325))</f>
        <v/>
      </c>
    </row>
    <row r="326">
      <c r="A326" s="20" t="n"/>
      <c r="B326" s="21" t="n"/>
      <c r="C326" s="15">
        <f>IF(B326="","",IFERROR(INDEX(Produtos!$B$4:$B$303,MATCH(B326,Produtos!$A$4:$A$303,0)),"Código não cadastrado"))</f>
        <v/>
      </c>
      <c r="D326" s="21" t="n"/>
      <c r="E326" s="22" t="n"/>
      <c r="F326" s="21" t="n"/>
      <c r="G326" s="16">
        <f>IF(OR(B326="",E326=""),"",IF(D326="Saída",-E326,E326))</f>
        <v/>
      </c>
    </row>
    <row r="327">
      <c r="A327" s="20" t="n"/>
      <c r="B327" s="21" t="n"/>
      <c r="C327" s="15">
        <f>IF(B327="","",IFERROR(INDEX(Produtos!$B$4:$B$303,MATCH(B327,Produtos!$A$4:$A$303,0)),"Código não cadastrado"))</f>
        <v/>
      </c>
      <c r="D327" s="21" t="n"/>
      <c r="E327" s="22" t="n"/>
      <c r="F327" s="21" t="n"/>
      <c r="G327" s="16">
        <f>IF(OR(B327="",E327=""),"",IF(D327="Saída",-E327,E327))</f>
        <v/>
      </c>
    </row>
    <row r="328">
      <c r="A328" s="20" t="n"/>
      <c r="B328" s="21" t="n"/>
      <c r="C328" s="15">
        <f>IF(B328="","",IFERROR(INDEX(Produtos!$B$4:$B$303,MATCH(B328,Produtos!$A$4:$A$303,0)),"Código não cadastrado"))</f>
        <v/>
      </c>
      <c r="D328" s="21" t="n"/>
      <c r="E328" s="22" t="n"/>
      <c r="F328" s="21" t="n"/>
      <c r="G328" s="16">
        <f>IF(OR(B328="",E328=""),"",IF(D328="Saída",-E328,E328))</f>
        <v/>
      </c>
    </row>
    <row r="329">
      <c r="A329" s="20" t="n"/>
      <c r="B329" s="21" t="n"/>
      <c r="C329" s="15">
        <f>IF(B329="","",IFERROR(INDEX(Produtos!$B$4:$B$303,MATCH(B329,Produtos!$A$4:$A$303,0)),"Código não cadastrado"))</f>
        <v/>
      </c>
      <c r="D329" s="21" t="n"/>
      <c r="E329" s="22" t="n"/>
      <c r="F329" s="21" t="n"/>
      <c r="G329" s="16">
        <f>IF(OR(B329="",E329=""),"",IF(D329="Saída",-E329,E329))</f>
        <v/>
      </c>
    </row>
    <row r="330">
      <c r="A330" s="20" t="n"/>
      <c r="B330" s="21" t="n"/>
      <c r="C330" s="15">
        <f>IF(B330="","",IFERROR(INDEX(Produtos!$B$4:$B$303,MATCH(B330,Produtos!$A$4:$A$303,0)),"Código não cadastrado"))</f>
        <v/>
      </c>
      <c r="D330" s="21" t="n"/>
      <c r="E330" s="22" t="n"/>
      <c r="F330" s="21" t="n"/>
      <c r="G330" s="16">
        <f>IF(OR(B330="",E330=""),"",IF(D330="Saída",-E330,E330))</f>
        <v/>
      </c>
    </row>
    <row r="331">
      <c r="A331" s="20" t="n"/>
      <c r="B331" s="21" t="n"/>
      <c r="C331" s="15">
        <f>IF(B331="","",IFERROR(INDEX(Produtos!$B$4:$B$303,MATCH(B331,Produtos!$A$4:$A$303,0)),"Código não cadastrado"))</f>
        <v/>
      </c>
      <c r="D331" s="21" t="n"/>
      <c r="E331" s="22" t="n"/>
      <c r="F331" s="21" t="n"/>
      <c r="G331" s="16">
        <f>IF(OR(B331="",E331=""),"",IF(D331="Saída",-E331,E331))</f>
        <v/>
      </c>
    </row>
    <row r="332">
      <c r="A332" s="20" t="n"/>
      <c r="B332" s="21" t="n"/>
      <c r="C332" s="15">
        <f>IF(B332="","",IFERROR(INDEX(Produtos!$B$4:$B$303,MATCH(B332,Produtos!$A$4:$A$303,0)),"Código não cadastrado"))</f>
        <v/>
      </c>
      <c r="D332" s="21" t="n"/>
      <c r="E332" s="22" t="n"/>
      <c r="F332" s="21" t="n"/>
      <c r="G332" s="16">
        <f>IF(OR(B332="",E332=""),"",IF(D332="Saída",-E332,E332))</f>
        <v/>
      </c>
    </row>
    <row r="333">
      <c r="A333" s="20" t="n"/>
      <c r="B333" s="21" t="n"/>
      <c r="C333" s="15">
        <f>IF(B333="","",IFERROR(INDEX(Produtos!$B$4:$B$303,MATCH(B333,Produtos!$A$4:$A$303,0)),"Código não cadastrado"))</f>
        <v/>
      </c>
      <c r="D333" s="21" t="n"/>
      <c r="E333" s="22" t="n"/>
      <c r="F333" s="21" t="n"/>
      <c r="G333" s="16">
        <f>IF(OR(B333="",E333=""),"",IF(D333="Saída",-E333,E333))</f>
        <v/>
      </c>
    </row>
    <row r="334">
      <c r="A334" s="20" t="n"/>
      <c r="B334" s="21" t="n"/>
      <c r="C334" s="15">
        <f>IF(B334="","",IFERROR(INDEX(Produtos!$B$4:$B$303,MATCH(B334,Produtos!$A$4:$A$303,0)),"Código não cadastrado"))</f>
        <v/>
      </c>
      <c r="D334" s="21" t="n"/>
      <c r="E334" s="22" t="n"/>
      <c r="F334" s="21" t="n"/>
      <c r="G334" s="16">
        <f>IF(OR(B334="",E334=""),"",IF(D334="Saída",-E334,E334))</f>
        <v/>
      </c>
    </row>
    <row r="335">
      <c r="A335" s="20" t="n"/>
      <c r="B335" s="21" t="n"/>
      <c r="C335" s="15">
        <f>IF(B335="","",IFERROR(INDEX(Produtos!$B$4:$B$303,MATCH(B335,Produtos!$A$4:$A$303,0)),"Código não cadastrado"))</f>
        <v/>
      </c>
      <c r="D335" s="21" t="n"/>
      <c r="E335" s="22" t="n"/>
      <c r="F335" s="21" t="n"/>
      <c r="G335" s="16">
        <f>IF(OR(B335="",E335=""),"",IF(D335="Saída",-E335,E335))</f>
        <v/>
      </c>
    </row>
    <row r="336">
      <c r="A336" s="20" t="n"/>
      <c r="B336" s="21" t="n"/>
      <c r="C336" s="15">
        <f>IF(B336="","",IFERROR(INDEX(Produtos!$B$4:$B$303,MATCH(B336,Produtos!$A$4:$A$303,0)),"Código não cadastrado"))</f>
        <v/>
      </c>
      <c r="D336" s="21" t="n"/>
      <c r="E336" s="22" t="n"/>
      <c r="F336" s="21" t="n"/>
      <c r="G336" s="16">
        <f>IF(OR(B336="",E336=""),"",IF(D336="Saída",-E336,E336))</f>
        <v/>
      </c>
    </row>
    <row r="337">
      <c r="A337" s="20" t="n"/>
      <c r="B337" s="21" t="n"/>
      <c r="C337" s="15">
        <f>IF(B337="","",IFERROR(INDEX(Produtos!$B$4:$B$303,MATCH(B337,Produtos!$A$4:$A$303,0)),"Código não cadastrado"))</f>
        <v/>
      </c>
      <c r="D337" s="21" t="n"/>
      <c r="E337" s="22" t="n"/>
      <c r="F337" s="21" t="n"/>
      <c r="G337" s="16">
        <f>IF(OR(B337="",E337=""),"",IF(D337="Saída",-E337,E337))</f>
        <v/>
      </c>
    </row>
    <row r="338">
      <c r="A338" s="20" t="n"/>
      <c r="B338" s="21" t="n"/>
      <c r="C338" s="15">
        <f>IF(B338="","",IFERROR(INDEX(Produtos!$B$4:$B$303,MATCH(B338,Produtos!$A$4:$A$303,0)),"Código não cadastrado"))</f>
        <v/>
      </c>
      <c r="D338" s="21" t="n"/>
      <c r="E338" s="22" t="n"/>
      <c r="F338" s="21" t="n"/>
      <c r="G338" s="16">
        <f>IF(OR(B338="",E338=""),"",IF(D338="Saída",-E338,E338))</f>
        <v/>
      </c>
    </row>
    <row r="339">
      <c r="A339" s="20" t="n"/>
      <c r="B339" s="21" t="n"/>
      <c r="C339" s="15">
        <f>IF(B339="","",IFERROR(INDEX(Produtos!$B$4:$B$303,MATCH(B339,Produtos!$A$4:$A$303,0)),"Código não cadastrado"))</f>
        <v/>
      </c>
      <c r="D339" s="21" t="n"/>
      <c r="E339" s="22" t="n"/>
      <c r="F339" s="21" t="n"/>
      <c r="G339" s="16">
        <f>IF(OR(B339="",E339=""),"",IF(D339="Saída",-E339,E339))</f>
        <v/>
      </c>
    </row>
    <row r="340">
      <c r="A340" s="20" t="n"/>
      <c r="B340" s="21" t="n"/>
      <c r="C340" s="15">
        <f>IF(B340="","",IFERROR(INDEX(Produtos!$B$4:$B$303,MATCH(B340,Produtos!$A$4:$A$303,0)),"Código não cadastrado"))</f>
        <v/>
      </c>
      <c r="D340" s="21" t="n"/>
      <c r="E340" s="22" t="n"/>
      <c r="F340" s="21" t="n"/>
      <c r="G340" s="16">
        <f>IF(OR(B340="",E340=""),"",IF(D340="Saída",-E340,E340))</f>
        <v/>
      </c>
    </row>
    <row r="341">
      <c r="A341" s="20" t="n"/>
      <c r="B341" s="21" t="n"/>
      <c r="C341" s="15">
        <f>IF(B341="","",IFERROR(INDEX(Produtos!$B$4:$B$303,MATCH(B341,Produtos!$A$4:$A$303,0)),"Código não cadastrado"))</f>
        <v/>
      </c>
      <c r="D341" s="21" t="n"/>
      <c r="E341" s="22" t="n"/>
      <c r="F341" s="21" t="n"/>
      <c r="G341" s="16">
        <f>IF(OR(B341="",E341=""),"",IF(D341="Saída",-E341,E341))</f>
        <v/>
      </c>
    </row>
    <row r="342">
      <c r="A342" s="20" t="n"/>
      <c r="B342" s="21" t="n"/>
      <c r="C342" s="15">
        <f>IF(B342="","",IFERROR(INDEX(Produtos!$B$4:$B$303,MATCH(B342,Produtos!$A$4:$A$303,0)),"Código não cadastrado"))</f>
        <v/>
      </c>
      <c r="D342" s="21" t="n"/>
      <c r="E342" s="22" t="n"/>
      <c r="F342" s="21" t="n"/>
      <c r="G342" s="16">
        <f>IF(OR(B342="",E342=""),"",IF(D342="Saída",-E342,E342))</f>
        <v/>
      </c>
    </row>
    <row r="343">
      <c r="A343" s="20" t="n"/>
      <c r="B343" s="21" t="n"/>
      <c r="C343" s="15">
        <f>IF(B343="","",IFERROR(INDEX(Produtos!$B$4:$B$303,MATCH(B343,Produtos!$A$4:$A$303,0)),"Código não cadastrado"))</f>
        <v/>
      </c>
      <c r="D343" s="21" t="n"/>
      <c r="E343" s="22" t="n"/>
      <c r="F343" s="21" t="n"/>
      <c r="G343" s="16">
        <f>IF(OR(B343="",E343=""),"",IF(D343="Saída",-E343,E343))</f>
        <v/>
      </c>
    </row>
    <row r="344">
      <c r="A344" s="20" t="n"/>
      <c r="B344" s="21" t="n"/>
      <c r="C344" s="15">
        <f>IF(B344="","",IFERROR(INDEX(Produtos!$B$4:$B$303,MATCH(B344,Produtos!$A$4:$A$303,0)),"Código não cadastrado"))</f>
        <v/>
      </c>
      <c r="D344" s="21" t="n"/>
      <c r="E344" s="22" t="n"/>
      <c r="F344" s="21" t="n"/>
      <c r="G344" s="16">
        <f>IF(OR(B344="",E344=""),"",IF(D344="Saída",-E344,E344))</f>
        <v/>
      </c>
    </row>
    <row r="345">
      <c r="A345" s="20" t="n"/>
      <c r="B345" s="21" t="n"/>
      <c r="C345" s="15">
        <f>IF(B345="","",IFERROR(INDEX(Produtos!$B$4:$B$303,MATCH(B345,Produtos!$A$4:$A$303,0)),"Código não cadastrado"))</f>
        <v/>
      </c>
      <c r="D345" s="21" t="n"/>
      <c r="E345" s="22" t="n"/>
      <c r="F345" s="21" t="n"/>
      <c r="G345" s="16">
        <f>IF(OR(B345="",E345=""),"",IF(D345="Saída",-E345,E345))</f>
        <v/>
      </c>
    </row>
    <row r="346">
      <c r="A346" s="20" t="n"/>
      <c r="B346" s="21" t="n"/>
      <c r="C346" s="15">
        <f>IF(B346="","",IFERROR(INDEX(Produtos!$B$4:$B$303,MATCH(B346,Produtos!$A$4:$A$303,0)),"Código não cadastrado"))</f>
        <v/>
      </c>
      <c r="D346" s="21" t="n"/>
      <c r="E346" s="22" t="n"/>
      <c r="F346" s="21" t="n"/>
      <c r="G346" s="16">
        <f>IF(OR(B346="",E346=""),"",IF(D346="Saída",-E346,E346))</f>
        <v/>
      </c>
    </row>
    <row r="347">
      <c r="A347" s="20" t="n"/>
      <c r="B347" s="21" t="n"/>
      <c r="C347" s="15">
        <f>IF(B347="","",IFERROR(INDEX(Produtos!$B$4:$B$303,MATCH(B347,Produtos!$A$4:$A$303,0)),"Código não cadastrado"))</f>
        <v/>
      </c>
      <c r="D347" s="21" t="n"/>
      <c r="E347" s="22" t="n"/>
      <c r="F347" s="21" t="n"/>
      <c r="G347" s="16">
        <f>IF(OR(B347="",E347=""),"",IF(D347="Saída",-E347,E347))</f>
        <v/>
      </c>
    </row>
    <row r="348">
      <c r="A348" s="20" t="n"/>
      <c r="B348" s="21" t="n"/>
      <c r="C348" s="15">
        <f>IF(B348="","",IFERROR(INDEX(Produtos!$B$4:$B$303,MATCH(B348,Produtos!$A$4:$A$303,0)),"Código não cadastrado"))</f>
        <v/>
      </c>
      <c r="D348" s="21" t="n"/>
      <c r="E348" s="22" t="n"/>
      <c r="F348" s="21" t="n"/>
      <c r="G348" s="16">
        <f>IF(OR(B348="",E348=""),"",IF(D348="Saída",-E348,E348))</f>
        <v/>
      </c>
    </row>
    <row r="349">
      <c r="A349" s="20" t="n"/>
      <c r="B349" s="21" t="n"/>
      <c r="C349" s="15">
        <f>IF(B349="","",IFERROR(INDEX(Produtos!$B$4:$B$303,MATCH(B349,Produtos!$A$4:$A$303,0)),"Código não cadastrado"))</f>
        <v/>
      </c>
      <c r="D349" s="21" t="n"/>
      <c r="E349" s="22" t="n"/>
      <c r="F349" s="21" t="n"/>
      <c r="G349" s="16">
        <f>IF(OR(B349="",E349=""),"",IF(D349="Saída",-E349,E349))</f>
        <v/>
      </c>
    </row>
    <row r="350">
      <c r="A350" s="20" t="n"/>
      <c r="B350" s="21" t="n"/>
      <c r="C350" s="15">
        <f>IF(B350="","",IFERROR(INDEX(Produtos!$B$4:$B$303,MATCH(B350,Produtos!$A$4:$A$303,0)),"Código não cadastrado"))</f>
        <v/>
      </c>
      <c r="D350" s="21" t="n"/>
      <c r="E350" s="22" t="n"/>
      <c r="F350" s="21" t="n"/>
      <c r="G350" s="16">
        <f>IF(OR(B350="",E350=""),"",IF(D350="Saída",-E350,E350))</f>
        <v/>
      </c>
    </row>
    <row r="351">
      <c r="A351" s="20" t="n"/>
      <c r="B351" s="21" t="n"/>
      <c r="C351" s="15">
        <f>IF(B351="","",IFERROR(INDEX(Produtos!$B$4:$B$303,MATCH(B351,Produtos!$A$4:$A$303,0)),"Código não cadastrado"))</f>
        <v/>
      </c>
      <c r="D351" s="21" t="n"/>
      <c r="E351" s="22" t="n"/>
      <c r="F351" s="21" t="n"/>
      <c r="G351" s="16">
        <f>IF(OR(B351="",E351=""),"",IF(D351="Saída",-E351,E351))</f>
        <v/>
      </c>
    </row>
    <row r="352">
      <c r="A352" s="20" t="n"/>
      <c r="B352" s="21" t="n"/>
      <c r="C352" s="15">
        <f>IF(B352="","",IFERROR(INDEX(Produtos!$B$4:$B$303,MATCH(B352,Produtos!$A$4:$A$303,0)),"Código não cadastrado"))</f>
        <v/>
      </c>
      <c r="D352" s="21" t="n"/>
      <c r="E352" s="22" t="n"/>
      <c r="F352" s="21" t="n"/>
      <c r="G352" s="16">
        <f>IF(OR(B352="",E352=""),"",IF(D352="Saída",-E352,E352))</f>
        <v/>
      </c>
    </row>
    <row r="353">
      <c r="A353" s="20" t="n"/>
      <c r="B353" s="21" t="n"/>
      <c r="C353" s="15">
        <f>IF(B353="","",IFERROR(INDEX(Produtos!$B$4:$B$303,MATCH(B353,Produtos!$A$4:$A$303,0)),"Código não cadastrado"))</f>
        <v/>
      </c>
      <c r="D353" s="21" t="n"/>
      <c r="E353" s="22" t="n"/>
      <c r="F353" s="21" t="n"/>
      <c r="G353" s="16">
        <f>IF(OR(B353="",E353=""),"",IF(D353="Saída",-E353,E353))</f>
        <v/>
      </c>
    </row>
    <row r="354">
      <c r="A354" s="20" t="n"/>
      <c r="B354" s="21" t="n"/>
      <c r="C354" s="15">
        <f>IF(B354="","",IFERROR(INDEX(Produtos!$B$4:$B$303,MATCH(B354,Produtos!$A$4:$A$303,0)),"Código não cadastrado"))</f>
        <v/>
      </c>
      <c r="D354" s="21" t="n"/>
      <c r="E354" s="22" t="n"/>
      <c r="F354" s="21" t="n"/>
      <c r="G354" s="16">
        <f>IF(OR(B354="",E354=""),"",IF(D354="Saída",-E354,E354))</f>
        <v/>
      </c>
    </row>
    <row r="355">
      <c r="A355" s="20" t="n"/>
      <c r="B355" s="21" t="n"/>
      <c r="C355" s="15">
        <f>IF(B355="","",IFERROR(INDEX(Produtos!$B$4:$B$303,MATCH(B355,Produtos!$A$4:$A$303,0)),"Código não cadastrado"))</f>
        <v/>
      </c>
      <c r="D355" s="21" t="n"/>
      <c r="E355" s="22" t="n"/>
      <c r="F355" s="21" t="n"/>
      <c r="G355" s="16">
        <f>IF(OR(B355="",E355=""),"",IF(D355="Saída",-E355,E355))</f>
        <v/>
      </c>
    </row>
    <row r="356">
      <c r="A356" s="20" t="n"/>
      <c r="B356" s="21" t="n"/>
      <c r="C356" s="15">
        <f>IF(B356="","",IFERROR(INDEX(Produtos!$B$4:$B$303,MATCH(B356,Produtos!$A$4:$A$303,0)),"Código não cadastrado"))</f>
        <v/>
      </c>
      <c r="D356" s="21" t="n"/>
      <c r="E356" s="22" t="n"/>
      <c r="F356" s="21" t="n"/>
      <c r="G356" s="16">
        <f>IF(OR(B356="",E356=""),"",IF(D356="Saída",-E356,E356))</f>
        <v/>
      </c>
    </row>
    <row r="357">
      <c r="A357" s="20" t="n"/>
      <c r="B357" s="21" t="n"/>
      <c r="C357" s="15">
        <f>IF(B357="","",IFERROR(INDEX(Produtos!$B$4:$B$303,MATCH(B357,Produtos!$A$4:$A$303,0)),"Código não cadastrado"))</f>
        <v/>
      </c>
      <c r="D357" s="21" t="n"/>
      <c r="E357" s="22" t="n"/>
      <c r="F357" s="21" t="n"/>
      <c r="G357" s="16">
        <f>IF(OR(B357="",E357=""),"",IF(D357="Saída",-E357,E357))</f>
        <v/>
      </c>
    </row>
    <row r="358">
      <c r="A358" s="20" t="n"/>
      <c r="B358" s="21" t="n"/>
      <c r="C358" s="15">
        <f>IF(B358="","",IFERROR(INDEX(Produtos!$B$4:$B$303,MATCH(B358,Produtos!$A$4:$A$303,0)),"Código não cadastrado"))</f>
        <v/>
      </c>
      <c r="D358" s="21" t="n"/>
      <c r="E358" s="22" t="n"/>
      <c r="F358" s="21" t="n"/>
      <c r="G358" s="16">
        <f>IF(OR(B358="",E358=""),"",IF(D358="Saída",-E358,E358))</f>
        <v/>
      </c>
    </row>
    <row r="359">
      <c r="A359" s="20" t="n"/>
      <c r="B359" s="21" t="n"/>
      <c r="C359" s="15">
        <f>IF(B359="","",IFERROR(INDEX(Produtos!$B$4:$B$303,MATCH(B359,Produtos!$A$4:$A$303,0)),"Código não cadastrado"))</f>
        <v/>
      </c>
      <c r="D359" s="21" t="n"/>
      <c r="E359" s="22" t="n"/>
      <c r="F359" s="21" t="n"/>
      <c r="G359" s="16">
        <f>IF(OR(B359="",E359=""),"",IF(D359="Saída",-E359,E359))</f>
        <v/>
      </c>
    </row>
    <row r="360">
      <c r="A360" s="20" t="n"/>
      <c r="B360" s="21" t="n"/>
      <c r="C360" s="15">
        <f>IF(B360="","",IFERROR(INDEX(Produtos!$B$4:$B$303,MATCH(B360,Produtos!$A$4:$A$303,0)),"Código não cadastrado"))</f>
        <v/>
      </c>
      <c r="D360" s="21" t="n"/>
      <c r="E360" s="22" t="n"/>
      <c r="F360" s="21" t="n"/>
      <c r="G360" s="16">
        <f>IF(OR(B360="",E360=""),"",IF(D360="Saída",-E360,E360))</f>
        <v/>
      </c>
    </row>
    <row r="361">
      <c r="A361" s="20" t="n"/>
      <c r="B361" s="21" t="n"/>
      <c r="C361" s="15">
        <f>IF(B361="","",IFERROR(INDEX(Produtos!$B$4:$B$303,MATCH(B361,Produtos!$A$4:$A$303,0)),"Código não cadastrado"))</f>
        <v/>
      </c>
      <c r="D361" s="21" t="n"/>
      <c r="E361" s="22" t="n"/>
      <c r="F361" s="21" t="n"/>
      <c r="G361" s="16">
        <f>IF(OR(B361="",E361=""),"",IF(D361="Saída",-E361,E361))</f>
        <v/>
      </c>
    </row>
    <row r="362">
      <c r="A362" s="20" t="n"/>
      <c r="B362" s="21" t="n"/>
      <c r="C362" s="15">
        <f>IF(B362="","",IFERROR(INDEX(Produtos!$B$4:$B$303,MATCH(B362,Produtos!$A$4:$A$303,0)),"Código não cadastrado"))</f>
        <v/>
      </c>
      <c r="D362" s="21" t="n"/>
      <c r="E362" s="22" t="n"/>
      <c r="F362" s="21" t="n"/>
      <c r="G362" s="16">
        <f>IF(OR(B362="",E362=""),"",IF(D362="Saída",-E362,E362))</f>
        <v/>
      </c>
    </row>
    <row r="363">
      <c r="A363" s="20" t="n"/>
      <c r="B363" s="21" t="n"/>
      <c r="C363" s="15">
        <f>IF(B363="","",IFERROR(INDEX(Produtos!$B$4:$B$303,MATCH(B363,Produtos!$A$4:$A$303,0)),"Código não cadastrado"))</f>
        <v/>
      </c>
      <c r="D363" s="21" t="n"/>
      <c r="E363" s="22" t="n"/>
      <c r="F363" s="21" t="n"/>
      <c r="G363" s="16">
        <f>IF(OR(B363="",E363=""),"",IF(D363="Saída",-E363,E363))</f>
        <v/>
      </c>
    </row>
    <row r="364">
      <c r="A364" s="20" t="n"/>
      <c r="B364" s="21" t="n"/>
      <c r="C364" s="15">
        <f>IF(B364="","",IFERROR(INDEX(Produtos!$B$4:$B$303,MATCH(B364,Produtos!$A$4:$A$303,0)),"Código não cadastrado"))</f>
        <v/>
      </c>
      <c r="D364" s="21" t="n"/>
      <c r="E364" s="22" t="n"/>
      <c r="F364" s="21" t="n"/>
      <c r="G364" s="16">
        <f>IF(OR(B364="",E364=""),"",IF(D364="Saída",-E364,E364))</f>
        <v/>
      </c>
    </row>
    <row r="365">
      <c r="A365" s="20" t="n"/>
      <c r="B365" s="21" t="n"/>
      <c r="C365" s="15">
        <f>IF(B365="","",IFERROR(INDEX(Produtos!$B$4:$B$303,MATCH(B365,Produtos!$A$4:$A$303,0)),"Código não cadastrado"))</f>
        <v/>
      </c>
      <c r="D365" s="21" t="n"/>
      <c r="E365" s="22" t="n"/>
      <c r="F365" s="21" t="n"/>
      <c r="G365" s="16">
        <f>IF(OR(B365="",E365=""),"",IF(D365="Saída",-E365,E365))</f>
        <v/>
      </c>
    </row>
    <row r="366">
      <c r="A366" s="20" t="n"/>
      <c r="B366" s="21" t="n"/>
      <c r="C366" s="15">
        <f>IF(B366="","",IFERROR(INDEX(Produtos!$B$4:$B$303,MATCH(B366,Produtos!$A$4:$A$303,0)),"Código não cadastrado"))</f>
        <v/>
      </c>
      <c r="D366" s="21" t="n"/>
      <c r="E366" s="22" t="n"/>
      <c r="F366" s="21" t="n"/>
      <c r="G366" s="16">
        <f>IF(OR(B366="",E366=""),"",IF(D366="Saída",-E366,E366))</f>
        <v/>
      </c>
    </row>
    <row r="367">
      <c r="A367" s="20" t="n"/>
      <c r="B367" s="21" t="n"/>
      <c r="C367" s="15">
        <f>IF(B367="","",IFERROR(INDEX(Produtos!$B$4:$B$303,MATCH(B367,Produtos!$A$4:$A$303,0)),"Código não cadastrado"))</f>
        <v/>
      </c>
      <c r="D367" s="21" t="n"/>
      <c r="E367" s="22" t="n"/>
      <c r="F367" s="21" t="n"/>
      <c r="G367" s="16">
        <f>IF(OR(B367="",E367=""),"",IF(D367="Saída",-E367,E367))</f>
        <v/>
      </c>
    </row>
    <row r="368">
      <c r="A368" s="20" t="n"/>
      <c r="B368" s="21" t="n"/>
      <c r="C368" s="15">
        <f>IF(B368="","",IFERROR(INDEX(Produtos!$B$4:$B$303,MATCH(B368,Produtos!$A$4:$A$303,0)),"Código não cadastrado"))</f>
        <v/>
      </c>
      <c r="D368" s="21" t="n"/>
      <c r="E368" s="22" t="n"/>
      <c r="F368" s="21" t="n"/>
      <c r="G368" s="16">
        <f>IF(OR(B368="",E368=""),"",IF(D368="Saída",-E368,E368))</f>
        <v/>
      </c>
    </row>
    <row r="369">
      <c r="A369" s="20" t="n"/>
      <c r="B369" s="21" t="n"/>
      <c r="C369" s="15">
        <f>IF(B369="","",IFERROR(INDEX(Produtos!$B$4:$B$303,MATCH(B369,Produtos!$A$4:$A$303,0)),"Código não cadastrado"))</f>
        <v/>
      </c>
      <c r="D369" s="21" t="n"/>
      <c r="E369" s="22" t="n"/>
      <c r="F369" s="21" t="n"/>
      <c r="G369" s="16">
        <f>IF(OR(B369="",E369=""),"",IF(D369="Saída",-E369,E369))</f>
        <v/>
      </c>
    </row>
    <row r="370">
      <c r="A370" s="20" t="n"/>
      <c r="B370" s="21" t="n"/>
      <c r="C370" s="15">
        <f>IF(B370="","",IFERROR(INDEX(Produtos!$B$4:$B$303,MATCH(B370,Produtos!$A$4:$A$303,0)),"Código não cadastrado"))</f>
        <v/>
      </c>
      <c r="D370" s="21" t="n"/>
      <c r="E370" s="22" t="n"/>
      <c r="F370" s="21" t="n"/>
      <c r="G370" s="16">
        <f>IF(OR(B370="",E370=""),"",IF(D370="Saída",-E370,E370))</f>
        <v/>
      </c>
    </row>
    <row r="371">
      <c r="A371" s="20" t="n"/>
      <c r="B371" s="21" t="n"/>
      <c r="C371" s="15">
        <f>IF(B371="","",IFERROR(INDEX(Produtos!$B$4:$B$303,MATCH(B371,Produtos!$A$4:$A$303,0)),"Código não cadastrado"))</f>
        <v/>
      </c>
      <c r="D371" s="21" t="n"/>
      <c r="E371" s="22" t="n"/>
      <c r="F371" s="21" t="n"/>
      <c r="G371" s="16">
        <f>IF(OR(B371="",E371=""),"",IF(D371="Saída",-E371,E371))</f>
        <v/>
      </c>
    </row>
    <row r="372">
      <c r="A372" s="20" t="n"/>
      <c r="B372" s="21" t="n"/>
      <c r="C372" s="15">
        <f>IF(B372="","",IFERROR(INDEX(Produtos!$B$4:$B$303,MATCH(B372,Produtos!$A$4:$A$303,0)),"Código não cadastrado"))</f>
        <v/>
      </c>
      <c r="D372" s="21" t="n"/>
      <c r="E372" s="22" t="n"/>
      <c r="F372" s="21" t="n"/>
      <c r="G372" s="16">
        <f>IF(OR(B372="",E372=""),"",IF(D372="Saída",-E372,E372))</f>
        <v/>
      </c>
    </row>
    <row r="373">
      <c r="A373" s="20" t="n"/>
      <c r="B373" s="21" t="n"/>
      <c r="C373" s="15">
        <f>IF(B373="","",IFERROR(INDEX(Produtos!$B$4:$B$303,MATCH(B373,Produtos!$A$4:$A$303,0)),"Código não cadastrado"))</f>
        <v/>
      </c>
      <c r="D373" s="21" t="n"/>
      <c r="E373" s="22" t="n"/>
      <c r="F373" s="21" t="n"/>
      <c r="G373" s="16">
        <f>IF(OR(B373="",E373=""),"",IF(D373="Saída",-E373,E373))</f>
        <v/>
      </c>
    </row>
    <row r="374">
      <c r="A374" s="20" t="n"/>
      <c r="B374" s="21" t="n"/>
      <c r="C374" s="15">
        <f>IF(B374="","",IFERROR(INDEX(Produtos!$B$4:$B$303,MATCH(B374,Produtos!$A$4:$A$303,0)),"Código não cadastrado"))</f>
        <v/>
      </c>
      <c r="D374" s="21" t="n"/>
      <c r="E374" s="22" t="n"/>
      <c r="F374" s="21" t="n"/>
      <c r="G374" s="16">
        <f>IF(OR(B374="",E374=""),"",IF(D374="Saída",-E374,E374))</f>
        <v/>
      </c>
    </row>
    <row r="375">
      <c r="A375" s="20" t="n"/>
      <c r="B375" s="21" t="n"/>
      <c r="C375" s="15">
        <f>IF(B375="","",IFERROR(INDEX(Produtos!$B$4:$B$303,MATCH(B375,Produtos!$A$4:$A$303,0)),"Código não cadastrado"))</f>
        <v/>
      </c>
      <c r="D375" s="21" t="n"/>
      <c r="E375" s="22" t="n"/>
      <c r="F375" s="21" t="n"/>
      <c r="G375" s="16">
        <f>IF(OR(B375="",E375=""),"",IF(D375="Saída",-E375,E375))</f>
        <v/>
      </c>
    </row>
    <row r="376">
      <c r="A376" s="20" t="n"/>
      <c r="B376" s="21" t="n"/>
      <c r="C376" s="15">
        <f>IF(B376="","",IFERROR(INDEX(Produtos!$B$4:$B$303,MATCH(B376,Produtos!$A$4:$A$303,0)),"Código não cadastrado"))</f>
        <v/>
      </c>
      <c r="D376" s="21" t="n"/>
      <c r="E376" s="22" t="n"/>
      <c r="F376" s="21" t="n"/>
      <c r="G376" s="16">
        <f>IF(OR(B376="",E376=""),"",IF(D376="Saída",-E376,E376))</f>
        <v/>
      </c>
    </row>
    <row r="377">
      <c r="A377" s="20" t="n"/>
      <c r="B377" s="21" t="n"/>
      <c r="C377" s="15">
        <f>IF(B377="","",IFERROR(INDEX(Produtos!$B$4:$B$303,MATCH(B377,Produtos!$A$4:$A$303,0)),"Código não cadastrado"))</f>
        <v/>
      </c>
      <c r="D377" s="21" t="n"/>
      <c r="E377" s="22" t="n"/>
      <c r="F377" s="21" t="n"/>
      <c r="G377" s="16">
        <f>IF(OR(B377="",E377=""),"",IF(D377="Saída",-E377,E377))</f>
        <v/>
      </c>
    </row>
    <row r="378">
      <c r="A378" s="20" t="n"/>
      <c r="B378" s="21" t="n"/>
      <c r="C378" s="15">
        <f>IF(B378="","",IFERROR(INDEX(Produtos!$B$4:$B$303,MATCH(B378,Produtos!$A$4:$A$303,0)),"Código não cadastrado"))</f>
        <v/>
      </c>
      <c r="D378" s="21" t="n"/>
      <c r="E378" s="22" t="n"/>
      <c r="F378" s="21" t="n"/>
      <c r="G378" s="16">
        <f>IF(OR(B378="",E378=""),"",IF(D378="Saída",-E378,E378))</f>
        <v/>
      </c>
    </row>
    <row r="379">
      <c r="A379" s="20" t="n"/>
      <c r="B379" s="21" t="n"/>
      <c r="C379" s="15">
        <f>IF(B379="","",IFERROR(INDEX(Produtos!$B$4:$B$303,MATCH(B379,Produtos!$A$4:$A$303,0)),"Código não cadastrado"))</f>
        <v/>
      </c>
      <c r="D379" s="21" t="n"/>
      <c r="E379" s="22" t="n"/>
      <c r="F379" s="21" t="n"/>
      <c r="G379" s="16">
        <f>IF(OR(B379="",E379=""),"",IF(D379="Saída",-E379,E379))</f>
        <v/>
      </c>
    </row>
    <row r="380">
      <c r="A380" s="20" t="n"/>
      <c r="B380" s="21" t="n"/>
      <c r="C380" s="15">
        <f>IF(B380="","",IFERROR(INDEX(Produtos!$B$4:$B$303,MATCH(B380,Produtos!$A$4:$A$303,0)),"Código não cadastrado"))</f>
        <v/>
      </c>
      <c r="D380" s="21" t="n"/>
      <c r="E380" s="22" t="n"/>
      <c r="F380" s="21" t="n"/>
      <c r="G380" s="16">
        <f>IF(OR(B380="",E380=""),"",IF(D380="Saída",-E380,E380))</f>
        <v/>
      </c>
    </row>
    <row r="381">
      <c r="A381" s="20" t="n"/>
      <c r="B381" s="21" t="n"/>
      <c r="C381" s="15">
        <f>IF(B381="","",IFERROR(INDEX(Produtos!$B$4:$B$303,MATCH(B381,Produtos!$A$4:$A$303,0)),"Código não cadastrado"))</f>
        <v/>
      </c>
      <c r="D381" s="21" t="n"/>
      <c r="E381" s="22" t="n"/>
      <c r="F381" s="21" t="n"/>
      <c r="G381" s="16">
        <f>IF(OR(B381="",E381=""),"",IF(D381="Saída",-E381,E381))</f>
        <v/>
      </c>
    </row>
    <row r="382">
      <c r="A382" s="20" t="n"/>
      <c r="B382" s="21" t="n"/>
      <c r="C382" s="15">
        <f>IF(B382="","",IFERROR(INDEX(Produtos!$B$4:$B$303,MATCH(B382,Produtos!$A$4:$A$303,0)),"Código não cadastrado"))</f>
        <v/>
      </c>
      <c r="D382" s="21" t="n"/>
      <c r="E382" s="22" t="n"/>
      <c r="F382" s="21" t="n"/>
      <c r="G382" s="16">
        <f>IF(OR(B382="",E382=""),"",IF(D382="Saída",-E382,E382))</f>
        <v/>
      </c>
    </row>
    <row r="383">
      <c r="A383" s="20" t="n"/>
      <c r="B383" s="21" t="n"/>
      <c r="C383" s="15">
        <f>IF(B383="","",IFERROR(INDEX(Produtos!$B$4:$B$303,MATCH(B383,Produtos!$A$4:$A$303,0)),"Código não cadastrado"))</f>
        <v/>
      </c>
      <c r="D383" s="21" t="n"/>
      <c r="E383" s="22" t="n"/>
      <c r="F383" s="21" t="n"/>
      <c r="G383" s="16">
        <f>IF(OR(B383="",E383=""),"",IF(D383="Saída",-E383,E383))</f>
        <v/>
      </c>
    </row>
    <row r="384">
      <c r="A384" s="20" t="n"/>
      <c r="B384" s="21" t="n"/>
      <c r="C384" s="15">
        <f>IF(B384="","",IFERROR(INDEX(Produtos!$B$4:$B$303,MATCH(B384,Produtos!$A$4:$A$303,0)),"Código não cadastrado"))</f>
        <v/>
      </c>
      <c r="D384" s="21" t="n"/>
      <c r="E384" s="22" t="n"/>
      <c r="F384" s="21" t="n"/>
      <c r="G384" s="16">
        <f>IF(OR(B384="",E384=""),"",IF(D384="Saída",-E384,E384))</f>
        <v/>
      </c>
    </row>
    <row r="385">
      <c r="A385" s="20" t="n"/>
      <c r="B385" s="21" t="n"/>
      <c r="C385" s="15">
        <f>IF(B385="","",IFERROR(INDEX(Produtos!$B$4:$B$303,MATCH(B385,Produtos!$A$4:$A$303,0)),"Código não cadastrado"))</f>
        <v/>
      </c>
      <c r="D385" s="21" t="n"/>
      <c r="E385" s="22" t="n"/>
      <c r="F385" s="21" t="n"/>
      <c r="G385" s="16">
        <f>IF(OR(B385="",E385=""),"",IF(D385="Saída",-E385,E385))</f>
        <v/>
      </c>
    </row>
    <row r="386">
      <c r="A386" s="20" t="n"/>
      <c r="B386" s="21" t="n"/>
      <c r="C386" s="15">
        <f>IF(B386="","",IFERROR(INDEX(Produtos!$B$4:$B$303,MATCH(B386,Produtos!$A$4:$A$303,0)),"Código não cadastrado"))</f>
        <v/>
      </c>
      <c r="D386" s="21" t="n"/>
      <c r="E386" s="22" t="n"/>
      <c r="F386" s="21" t="n"/>
      <c r="G386" s="16">
        <f>IF(OR(B386="",E386=""),"",IF(D386="Saída",-E386,E386))</f>
        <v/>
      </c>
    </row>
    <row r="387">
      <c r="A387" s="20" t="n"/>
      <c r="B387" s="21" t="n"/>
      <c r="C387" s="15">
        <f>IF(B387="","",IFERROR(INDEX(Produtos!$B$4:$B$303,MATCH(B387,Produtos!$A$4:$A$303,0)),"Código não cadastrado"))</f>
        <v/>
      </c>
      <c r="D387" s="21" t="n"/>
      <c r="E387" s="22" t="n"/>
      <c r="F387" s="21" t="n"/>
      <c r="G387" s="16">
        <f>IF(OR(B387="",E387=""),"",IF(D387="Saída",-E387,E387))</f>
        <v/>
      </c>
    </row>
    <row r="388">
      <c r="A388" s="20" t="n"/>
      <c r="B388" s="21" t="n"/>
      <c r="C388" s="15">
        <f>IF(B388="","",IFERROR(INDEX(Produtos!$B$4:$B$303,MATCH(B388,Produtos!$A$4:$A$303,0)),"Código não cadastrado"))</f>
        <v/>
      </c>
      <c r="D388" s="21" t="n"/>
      <c r="E388" s="22" t="n"/>
      <c r="F388" s="21" t="n"/>
      <c r="G388" s="16">
        <f>IF(OR(B388="",E388=""),"",IF(D388="Saída",-E388,E388))</f>
        <v/>
      </c>
    </row>
    <row r="389">
      <c r="A389" s="20" t="n"/>
      <c r="B389" s="21" t="n"/>
      <c r="C389" s="15">
        <f>IF(B389="","",IFERROR(INDEX(Produtos!$B$4:$B$303,MATCH(B389,Produtos!$A$4:$A$303,0)),"Código não cadastrado"))</f>
        <v/>
      </c>
      <c r="D389" s="21" t="n"/>
      <c r="E389" s="22" t="n"/>
      <c r="F389" s="21" t="n"/>
      <c r="G389" s="16">
        <f>IF(OR(B389="",E389=""),"",IF(D389="Saída",-E389,E389))</f>
        <v/>
      </c>
    </row>
    <row r="390">
      <c r="A390" s="20" t="n"/>
      <c r="B390" s="21" t="n"/>
      <c r="C390" s="15">
        <f>IF(B390="","",IFERROR(INDEX(Produtos!$B$4:$B$303,MATCH(B390,Produtos!$A$4:$A$303,0)),"Código não cadastrado"))</f>
        <v/>
      </c>
      <c r="D390" s="21" t="n"/>
      <c r="E390" s="22" t="n"/>
      <c r="F390" s="21" t="n"/>
      <c r="G390" s="16">
        <f>IF(OR(B390="",E390=""),"",IF(D390="Saída",-E390,E390))</f>
        <v/>
      </c>
    </row>
    <row r="391">
      <c r="A391" s="20" t="n"/>
      <c r="B391" s="21" t="n"/>
      <c r="C391" s="15">
        <f>IF(B391="","",IFERROR(INDEX(Produtos!$B$4:$B$303,MATCH(B391,Produtos!$A$4:$A$303,0)),"Código não cadastrado"))</f>
        <v/>
      </c>
      <c r="D391" s="21" t="n"/>
      <c r="E391" s="22" t="n"/>
      <c r="F391" s="21" t="n"/>
      <c r="G391" s="16">
        <f>IF(OR(B391="",E391=""),"",IF(D391="Saída",-E391,E391))</f>
        <v/>
      </c>
    </row>
    <row r="392">
      <c r="A392" s="20" t="n"/>
      <c r="B392" s="21" t="n"/>
      <c r="C392" s="15">
        <f>IF(B392="","",IFERROR(INDEX(Produtos!$B$4:$B$303,MATCH(B392,Produtos!$A$4:$A$303,0)),"Código não cadastrado"))</f>
        <v/>
      </c>
      <c r="D392" s="21" t="n"/>
      <c r="E392" s="22" t="n"/>
      <c r="F392" s="21" t="n"/>
      <c r="G392" s="16">
        <f>IF(OR(B392="",E392=""),"",IF(D392="Saída",-E392,E392))</f>
        <v/>
      </c>
    </row>
    <row r="393">
      <c r="A393" s="20" t="n"/>
      <c r="B393" s="21" t="n"/>
      <c r="C393" s="15">
        <f>IF(B393="","",IFERROR(INDEX(Produtos!$B$4:$B$303,MATCH(B393,Produtos!$A$4:$A$303,0)),"Código não cadastrado"))</f>
        <v/>
      </c>
      <c r="D393" s="21" t="n"/>
      <c r="E393" s="22" t="n"/>
      <c r="F393" s="21" t="n"/>
      <c r="G393" s="16">
        <f>IF(OR(B393="",E393=""),"",IF(D393="Saída",-E393,E393))</f>
        <v/>
      </c>
    </row>
    <row r="394">
      <c r="A394" s="20" t="n"/>
      <c r="B394" s="21" t="n"/>
      <c r="C394" s="15">
        <f>IF(B394="","",IFERROR(INDEX(Produtos!$B$4:$B$303,MATCH(B394,Produtos!$A$4:$A$303,0)),"Código não cadastrado"))</f>
        <v/>
      </c>
      <c r="D394" s="21" t="n"/>
      <c r="E394" s="22" t="n"/>
      <c r="F394" s="21" t="n"/>
      <c r="G394" s="16">
        <f>IF(OR(B394="",E394=""),"",IF(D394="Saída",-E394,E394))</f>
        <v/>
      </c>
    </row>
    <row r="395">
      <c r="A395" s="20" t="n"/>
      <c r="B395" s="21" t="n"/>
      <c r="C395" s="15">
        <f>IF(B395="","",IFERROR(INDEX(Produtos!$B$4:$B$303,MATCH(B395,Produtos!$A$4:$A$303,0)),"Código não cadastrado"))</f>
        <v/>
      </c>
      <c r="D395" s="21" t="n"/>
      <c r="E395" s="22" t="n"/>
      <c r="F395" s="21" t="n"/>
      <c r="G395" s="16">
        <f>IF(OR(B395="",E395=""),"",IF(D395="Saída",-E395,E395))</f>
        <v/>
      </c>
    </row>
    <row r="396">
      <c r="A396" s="20" t="n"/>
      <c r="B396" s="21" t="n"/>
      <c r="C396" s="15">
        <f>IF(B396="","",IFERROR(INDEX(Produtos!$B$4:$B$303,MATCH(B396,Produtos!$A$4:$A$303,0)),"Código não cadastrado"))</f>
        <v/>
      </c>
      <c r="D396" s="21" t="n"/>
      <c r="E396" s="22" t="n"/>
      <c r="F396" s="21" t="n"/>
      <c r="G396" s="16">
        <f>IF(OR(B396="",E396=""),"",IF(D396="Saída",-E396,E396))</f>
        <v/>
      </c>
    </row>
    <row r="397">
      <c r="A397" s="20" t="n"/>
      <c r="B397" s="21" t="n"/>
      <c r="C397" s="15">
        <f>IF(B397="","",IFERROR(INDEX(Produtos!$B$4:$B$303,MATCH(B397,Produtos!$A$4:$A$303,0)),"Código não cadastrado"))</f>
        <v/>
      </c>
      <c r="D397" s="21" t="n"/>
      <c r="E397" s="22" t="n"/>
      <c r="F397" s="21" t="n"/>
      <c r="G397" s="16">
        <f>IF(OR(B397="",E397=""),"",IF(D397="Saída",-E397,E397))</f>
        <v/>
      </c>
    </row>
    <row r="398">
      <c r="A398" s="20" t="n"/>
      <c r="B398" s="21" t="n"/>
      <c r="C398" s="15">
        <f>IF(B398="","",IFERROR(INDEX(Produtos!$B$4:$B$303,MATCH(B398,Produtos!$A$4:$A$303,0)),"Código não cadastrado"))</f>
        <v/>
      </c>
      <c r="D398" s="21" t="n"/>
      <c r="E398" s="22" t="n"/>
      <c r="F398" s="21" t="n"/>
      <c r="G398" s="16">
        <f>IF(OR(B398="",E398=""),"",IF(D398="Saída",-E398,E398))</f>
        <v/>
      </c>
    </row>
    <row r="399">
      <c r="A399" s="20" t="n"/>
      <c r="B399" s="21" t="n"/>
      <c r="C399" s="15">
        <f>IF(B399="","",IFERROR(INDEX(Produtos!$B$4:$B$303,MATCH(B399,Produtos!$A$4:$A$303,0)),"Código não cadastrado"))</f>
        <v/>
      </c>
      <c r="D399" s="21" t="n"/>
      <c r="E399" s="22" t="n"/>
      <c r="F399" s="21" t="n"/>
      <c r="G399" s="16">
        <f>IF(OR(B399="",E399=""),"",IF(D399="Saída",-E399,E399))</f>
        <v/>
      </c>
    </row>
    <row r="400">
      <c r="A400" s="20" t="n"/>
      <c r="B400" s="21" t="n"/>
      <c r="C400" s="15">
        <f>IF(B400="","",IFERROR(INDEX(Produtos!$B$4:$B$303,MATCH(B400,Produtos!$A$4:$A$303,0)),"Código não cadastrado"))</f>
        <v/>
      </c>
      <c r="D400" s="21" t="n"/>
      <c r="E400" s="22" t="n"/>
      <c r="F400" s="21" t="n"/>
      <c r="G400" s="16">
        <f>IF(OR(B400="",E400=""),"",IF(D400="Saída",-E400,E400))</f>
        <v/>
      </c>
    </row>
    <row r="401">
      <c r="A401" s="20" t="n"/>
      <c r="B401" s="21" t="n"/>
      <c r="C401" s="15">
        <f>IF(B401="","",IFERROR(INDEX(Produtos!$B$4:$B$303,MATCH(B401,Produtos!$A$4:$A$303,0)),"Código não cadastrado"))</f>
        <v/>
      </c>
      <c r="D401" s="21" t="n"/>
      <c r="E401" s="22" t="n"/>
      <c r="F401" s="21" t="n"/>
      <c r="G401" s="16">
        <f>IF(OR(B401="",E401=""),"",IF(D401="Saída",-E401,E401))</f>
        <v/>
      </c>
    </row>
    <row r="402">
      <c r="A402" s="20" t="n"/>
      <c r="B402" s="21" t="n"/>
      <c r="C402" s="15">
        <f>IF(B402="","",IFERROR(INDEX(Produtos!$B$4:$B$303,MATCH(B402,Produtos!$A$4:$A$303,0)),"Código não cadastrado"))</f>
        <v/>
      </c>
      <c r="D402" s="21" t="n"/>
      <c r="E402" s="22" t="n"/>
      <c r="F402" s="21" t="n"/>
      <c r="G402" s="16">
        <f>IF(OR(B402="",E402=""),"",IF(D402="Saída",-E402,E402))</f>
        <v/>
      </c>
    </row>
    <row r="403">
      <c r="A403" s="20" t="n"/>
      <c r="B403" s="21" t="n"/>
      <c r="C403" s="15">
        <f>IF(B403="","",IFERROR(INDEX(Produtos!$B$4:$B$303,MATCH(B403,Produtos!$A$4:$A$303,0)),"Código não cadastrado"))</f>
        <v/>
      </c>
      <c r="D403" s="21" t="n"/>
      <c r="E403" s="22" t="n"/>
      <c r="F403" s="21" t="n"/>
      <c r="G403" s="16">
        <f>IF(OR(B403="",E403=""),"",IF(D403="Saída",-E403,E403))</f>
        <v/>
      </c>
    </row>
    <row r="404">
      <c r="A404" s="20" t="n"/>
      <c r="B404" s="21" t="n"/>
      <c r="C404" s="15">
        <f>IF(B404="","",IFERROR(INDEX(Produtos!$B$4:$B$303,MATCH(B404,Produtos!$A$4:$A$303,0)),"Código não cadastrado"))</f>
        <v/>
      </c>
      <c r="D404" s="21" t="n"/>
      <c r="E404" s="22" t="n"/>
      <c r="F404" s="21" t="n"/>
      <c r="G404" s="16">
        <f>IF(OR(B404="",E404=""),"",IF(D404="Saída",-E404,E404))</f>
        <v/>
      </c>
    </row>
    <row r="405">
      <c r="A405" s="20" t="n"/>
      <c r="B405" s="21" t="n"/>
      <c r="C405" s="15">
        <f>IF(B405="","",IFERROR(INDEX(Produtos!$B$4:$B$303,MATCH(B405,Produtos!$A$4:$A$303,0)),"Código não cadastrado"))</f>
        <v/>
      </c>
      <c r="D405" s="21" t="n"/>
      <c r="E405" s="22" t="n"/>
      <c r="F405" s="21" t="n"/>
      <c r="G405" s="16">
        <f>IF(OR(B405="",E405=""),"",IF(D405="Saída",-E405,E405))</f>
        <v/>
      </c>
    </row>
    <row r="406">
      <c r="A406" s="20" t="n"/>
      <c r="B406" s="21" t="n"/>
      <c r="C406" s="15">
        <f>IF(B406="","",IFERROR(INDEX(Produtos!$B$4:$B$303,MATCH(B406,Produtos!$A$4:$A$303,0)),"Código não cadastrado"))</f>
        <v/>
      </c>
      <c r="D406" s="21" t="n"/>
      <c r="E406" s="22" t="n"/>
      <c r="F406" s="21" t="n"/>
      <c r="G406" s="16">
        <f>IF(OR(B406="",E406=""),"",IF(D406="Saída",-E406,E406))</f>
        <v/>
      </c>
    </row>
    <row r="407">
      <c r="A407" s="20" t="n"/>
      <c r="B407" s="21" t="n"/>
      <c r="C407" s="15">
        <f>IF(B407="","",IFERROR(INDEX(Produtos!$B$4:$B$303,MATCH(B407,Produtos!$A$4:$A$303,0)),"Código não cadastrado"))</f>
        <v/>
      </c>
      <c r="D407" s="21" t="n"/>
      <c r="E407" s="22" t="n"/>
      <c r="F407" s="21" t="n"/>
      <c r="G407" s="16">
        <f>IF(OR(B407="",E407=""),"",IF(D407="Saída",-E407,E407))</f>
        <v/>
      </c>
    </row>
    <row r="408">
      <c r="A408" s="20" t="n"/>
      <c r="B408" s="21" t="n"/>
      <c r="C408" s="15">
        <f>IF(B408="","",IFERROR(INDEX(Produtos!$B$4:$B$303,MATCH(B408,Produtos!$A$4:$A$303,0)),"Código não cadastrado"))</f>
        <v/>
      </c>
      <c r="D408" s="21" t="n"/>
      <c r="E408" s="22" t="n"/>
      <c r="F408" s="21" t="n"/>
      <c r="G408" s="16">
        <f>IF(OR(B408="",E408=""),"",IF(D408="Saída",-E408,E408))</f>
        <v/>
      </c>
    </row>
    <row r="409">
      <c r="A409" s="20" t="n"/>
      <c r="B409" s="21" t="n"/>
      <c r="C409" s="15">
        <f>IF(B409="","",IFERROR(INDEX(Produtos!$B$4:$B$303,MATCH(B409,Produtos!$A$4:$A$303,0)),"Código não cadastrado"))</f>
        <v/>
      </c>
      <c r="D409" s="21" t="n"/>
      <c r="E409" s="22" t="n"/>
      <c r="F409" s="21" t="n"/>
      <c r="G409" s="16">
        <f>IF(OR(B409="",E409=""),"",IF(D409="Saída",-E409,E409))</f>
        <v/>
      </c>
    </row>
    <row r="410">
      <c r="A410" s="20" t="n"/>
      <c r="B410" s="21" t="n"/>
      <c r="C410" s="15">
        <f>IF(B410="","",IFERROR(INDEX(Produtos!$B$4:$B$303,MATCH(B410,Produtos!$A$4:$A$303,0)),"Código não cadastrado"))</f>
        <v/>
      </c>
      <c r="D410" s="21" t="n"/>
      <c r="E410" s="22" t="n"/>
      <c r="F410" s="21" t="n"/>
      <c r="G410" s="16">
        <f>IF(OR(B410="",E410=""),"",IF(D410="Saída",-E410,E410))</f>
        <v/>
      </c>
    </row>
    <row r="411">
      <c r="A411" s="20" t="n"/>
      <c r="B411" s="21" t="n"/>
      <c r="C411" s="15">
        <f>IF(B411="","",IFERROR(INDEX(Produtos!$B$4:$B$303,MATCH(B411,Produtos!$A$4:$A$303,0)),"Código não cadastrado"))</f>
        <v/>
      </c>
      <c r="D411" s="21" t="n"/>
      <c r="E411" s="22" t="n"/>
      <c r="F411" s="21" t="n"/>
      <c r="G411" s="16">
        <f>IF(OR(B411="",E411=""),"",IF(D411="Saída",-E411,E411))</f>
        <v/>
      </c>
    </row>
    <row r="412">
      <c r="A412" s="20" t="n"/>
      <c r="B412" s="21" t="n"/>
      <c r="C412" s="15">
        <f>IF(B412="","",IFERROR(INDEX(Produtos!$B$4:$B$303,MATCH(B412,Produtos!$A$4:$A$303,0)),"Código não cadastrado"))</f>
        <v/>
      </c>
      <c r="D412" s="21" t="n"/>
      <c r="E412" s="22" t="n"/>
      <c r="F412" s="21" t="n"/>
      <c r="G412" s="16">
        <f>IF(OR(B412="",E412=""),"",IF(D412="Saída",-E412,E412))</f>
        <v/>
      </c>
    </row>
    <row r="413">
      <c r="A413" s="20" t="n"/>
      <c r="B413" s="21" t="n"/>
      <c r="C413" s="15">
        <f>IF(B413="","",IFERROR(INDEX(Produtos!$B$4:$B$303,MATCH(B413,Produtos!$A$4:$A$303,0)),"Código não cadastrado"))</f>
        <v/>
      </c>
      <c r="D413" s="21" t="n"/>
      <c r="E413" s="22" t="n"/>
      <c r="F413" s="21" t="n"/>
      <c r="G413" s="16">
        <f>IF(OR(B413="",E413=""),"",IF(D413="Saída",-E413,E413))</f>
        <v/>
      </c>
    </row>
    <row r="414">
      <c r="A414" s="20" t="n"/>
      <c r="B414" s="21" t="n"/>
      <c r="C414" s="15">
        <f>IF(B414="","",IFERROR(INDEX(Produtos!$B$4:$B$303,MATCH(B414,Produtos!$A$4:$A$303,0)),"Código não cadastrado"))</f>
        <v/>
      </c>
      <c r="D414" s="21" t="n"/>
      <c r="E414" s="22" t="n"/>
      <c r="F414" s="21" t="n"/>
      <c r="G414" s="16">
        <f>IF(OR(B414="",E414=""),"",IF(D414="Saída",-E414,E414))</f>
        <v/>
      </c>
    </row>
    <row r="415">
      <c r="A415" s="20" t="n"/>
      <c r="B415" s="21" t="n"/>
      <c r="C415" s="15">
        <f>IF(B415="","",IFERROR(INDEX(Produtos!$B$4:$B$303,MATCH(B415,Produtos!$A$4:$A$303,0)),"Código não cadastrado"))</f>
        <v/>
      </c>
      <c r="D415" s="21" t="n"/>
      <c r="E415" s="22" t="n"/>
      <c r="F415" s="21" t="n"/>
      <c r="G415" s="16">
        <f>IF(OR(B415="",E415=""),"",IF(D415="Saída",-E415,E415))</f>
        <v/>
      </c>
    </row>
    <row r="416">
      <c r="A416" s="20" t="n"/>
      <c r="B416" s="21" t="n"/>
      <c r="C416" s="15">
        <f>IF(B416="","",IFERROR(INDEX(Produtos!$B$4:$B$303,MATCH(B416,Produtos!$A$4:$A$303,0)),"Código não cadastrado"))</f>
        <v/>
      </c>
      <c r="D416" s="21" t="n"/>
      <c r="E416" s="22" t="n"/>
      <c r="F416" s="21" t="n"/>
      <c r="G416" s="16">
        <f>IF(OR(B416="",E416=""),"",IF(D416="Saída",-E416,E416))</f>
        <v/>
      </c>
    </row>
    <row r="417">
      <c r="A417" s="20" t="n"/>
      <c r="B417" s="21" t="n"/>
      <c r="C417" s="15">
        <f>IF(B417="","",IFERROR(INDEX(Produtos!$B$4:$B$303,MATCH(B417,Produtos!$A$4:$A$303,0)),"Código não cadastrado"))</f>
        <v/>
      </c>
      <c r="D417" s="21" t="n"/>
      <c r="E417" s="22" t="n"/>
      <c r="F417" s="21" t="n"/>
      <c r="G417" s="16">
        <f>IF(OR(B417="",E417=""),"",IF(D417="Saída",-E417,E417))</f>
        <v/>
      </c>
    </row>
    <row r="418">
      <c r="A418" s="20" t="n"/>
      <c r="B418" s="21" t="n"/>
      <c r="C418" s="15">
        <f>IF(B418="","",IFERROR(INDEX(Produtos!$B$4:$B$303,MATCH(B418,Produtos!$A$4:$A$303,0)),"Código não cadastrado"))</f>
        <v/>
      </c>
      <c r="D418" s="21" t="n"/>
      <c r="E418" s="22" t="n"/>
      <c r="F418" s="21" t="n"/>
      <c r="G418" s="16">
        <f>IF(OR(B418="",E418=""),"",IF(D418="Saída",-E418,E418))</f>
        <v/>
      </c>
    </row>
    <row r="419">
      <c r="A419" s="20" t="n"/>
      <c r="B419" s="21" t="n"/>
      <c r="C419" s="15">
        <f>IF(B419="","",IFERROR(INDEX(Produtos!$B$4:$B$303,MATCH(B419,Produtos!$A$4:$A$303,0)),"Código não cadastrado"))</f>
        <v/>
      </c>
      <c r="D419" s="21" t="n"/>
      <c r="E419" s="22" t="n"/>
      <c r="F419" s="21" t="n"/>
      <c r="G419" s="16">
        <f>IF(OR(B419="",E419=""),"",IF(D419="Saída",-E419,E419))</f>
        <v/>
      </c>
    </row>
    <row r="420">
      <c r="A420" s="20" t="n"/>
      <c r="B420" s="21" t="n"/>
      <c r="C420" s="15">
        <f>IF(B420="","",IFERROR(INDEX(Produtos!$B$4:$B$303,MATCH(B420,Produtos!$A$4:$A$303,0)),"Código não cadastrado"))</f>
        <v/>
      </c>
      <c r="D420" s="21" t="n"/>
      <c r="E420" s="22" t="n"/>
      <c r="F420" s="21" t="n"/>
      <c r="G420" s="16">
        <f>IF(OR(B420="",E420=""),"",IF(D420="Saída",-E420,E420))</f>
        <v/>
      </c>
    </row>
    <row r="421">
      <c r="A421" s="20" t="n"/>
      <c r="B421" s="21" t="n"/>
      <c r="C421" s="15">
        <f>IF(B421="","",IFERROR(INDEX(Produtos!$B$4:$B$303,MATCH(B421,Produtos!$A$4:$A$303,0)),"Código não cadastrado"))</f>
        <v/>
      </c>
      <c r="D421" s="21" t="n"/>
      <c r="E421" s="22" t="n"/>
      <c r="F421" s="21" t="n"/>
      <c r="G421" s="16">
        <f>IF(OR(B421="",E421=""),"",IF(D421="Saída",-E421,E421))</f>
        <v/>
      </c>
    </row>
    <row r="422">
      <c r="A422" s="20" t="n"/>
      <c r="B422" s="21" t="n"/>
      <c r="C422" s="15">
        <f>IF(B422="","",IFERROR(INDEX(Produtos!$B$4:$B$303,MATCH(B422,Produtos!$A$4:$A$303,0)),"Código não cadastrado"))</f>
        <v/>
      </c>
      <c r="D422" s="21" t="n"/>
      <c r="E422" s="22" t="n"/>
      <c r="F422" s="21" t="n"/>
      <c r="G422" s="16">
        <f>IF(OR(B422="",E422=""),"",IF(D422="Saída",-E422,E422))</f>
        <v/>
      </c>
    </row>
    <row r="423">
      <c r="A423" s="20" t="n"/>
      <c r="B423" s="21" t="n"/>
      <c r="C423" s="15">
        <f>IF(B423="","",IFERROR(INDEX(Produtos!$B$4:$B$303,MATCH(B423,Produtos!$A$4:$A$303,0)),"Código não cadastrado"))</f>
        <v/>
      </c>
      <c r="D423" s="21" t="n"/>
      <c r="E423" s="22" t="n"/>
      <c r="F423" s="21" t="n"/>
      <c r="G423" s="16">
        <f>IF(OR(B423="",E423=""),"",IF(D423="Saída",-E423,E423))</f>
        <v/>
      </c>
    </row>
    <row r="424">
      <c r="A424" s="20" t="n"/>
      <c r="B424" s="21" t="n"/>
      <c r="C424" s="15">
        <f>IF(B424="","",IFERROR(INDEX(Produtos!$B$4:$B$303,MATCH(B424,Produtos!$A$4:$A$303,0)),"Código não cadastrado"))</f>
        <v/>
      </c>
      <c r="D424" s="21" t="n"/>
      <c r="E424" s="22" t="n"/>
      <c r="F424" s="21" t="n"/>
      <c r="G424" s="16">
        <f>IF(OR(B424="",E424=""),"",IF(D424="Saída",-E424,E424))</f>
        <v/>
      </c>
    </row>
    <row r="425">
      <c r="A425" s="20" t="n"/>
      <c r="B425" s="21" t="n"/>
      <c r="C425" s="15">
        <f>IF(B425="","",IFERROR(INDEX(Produtos!$B$4:$B$303,MATCH(B425,Produtos!$A$4:$A$303,0)),"Código não cadastrado"))</f>
        <v/>
      </c>
      <c r="D425" s="21" t="n"/>
      <c r="E425" s="22" t="n"/>
      <c r="F425" s="21" t="n"/>
      <c r="G425" s="16">
        <f>IF(OR(B425="",E425=""),"",IF(D425="Saída",-E425,E425))</f>
        <v/>
      </c>
    </row>
    <row r="426">
      <c r="A426" s="20" t="n"/>
      <c r="B426" s="21" t="n"/>
      <c r="C426" s="15">
        <f>IF(B426="","",IFERROR(INDEX(Produtos!$B$4:$B$303,MATCH(B426,Produtos!$A$4:$A$303,0)),"Código não cadastrado"))</f>
        <v/>
      </c>
      <c r="D426" s="21" t="n"/>
      <c r="E426" s="22" t="n"/>
      <c r="F426" s="21" t="n"/>
      <c r="G426" s="16">
        <f>IF(OR(B426="",E426=""),"",IF(D426="Saída",-E426,E426))</f>
        <v/>
      </c>
    </row>
    <row r="427">
      <c r="A427" s="20" t="n"/>
      <c r="B427" s="21" t="n"/>
      <c r="C427" s="15">
        <f>IF(B427="","",IFERROR(INDEX(Produtos!$B$4:$B$303,MATCH(B427,Produtos!$A$4:$A$303,0)),"Código não cadastrado"))</f>
        <v/>
      </c>
      <c r="D427" s="21" t="n"/>
      <c r="E427" s="22" t="n"/>
      <c r="F427" s="21" t="n"/>
      <c r="G427" s="16">
        <f>IF(OR(B427="",E427=""),"",IF(D427="Saída",-E427,E427))</f>
        <v/>
      </c>
    </row>
    <row r="428">
      <c r="A428" s="20" t="n"/>
      <c r="B428" s="21" t="n"/>
      <c r="C428" s="15">
        <f>IF(B428="","",IFERROR(INDEX(Produtos!$B$4:$B$303,MATCH(B428,Produtos!$A$4:$A$303,0)),"Código não cadastrado"))</f>
        <v/>
      </c>
      <c r="D428" s="21" t="n"/>
      <c r="E428" s="22" t="n"/>
      <c r="F428" s="21" t="n"/>
      <c r="G428" s="16">
        <f>IF(OR(B428="",E428=""),"",IF(D428="Saída",-E428,E428))</f>
        <v/>
      </c>
    </row>
    <row r="429">
      <c r="A429" s="20" t="n"/>
      <c r="B429" s="21" t="n"/>
      <c r="C429" s="15">
        <f>IF(B429="","",IFERROR(INDEX(Produtos!$B$4:$B$303,MATCH(B429,Produtos!$A$4:$A$303,0)),"Código não cadastrado"))</f>
        <v/>
      </c>
      <c r="D429" s="21" t="n"/>
      <c r="E429" s="22" t="n"/>
      <c r="F429" s="21" t="n"/>
      <c r="G429" s="16">
        <f>IF(OR(B429="",E429=""),"",IF(D429="Saída",-E429,E429))</f>
        <v/>
      </c>
    </row>
    <row r="430">
      <c r="A430" s="20" t="n"/>
      <c r="B430" s="21" t="n"/>
      <c r="C430" s="15">
        <f>IF(B430="","",IFERROR(INDEX(Produtos!$B$4:$B$303,MATCH(B430,Produtos!$A$4:$A$303,0)),"Código não cadastrado"))</f>
        <v/>
      </c>
      <c r="D430" s="21" t="n"/>
      <c r="E430" s="22" t="n"/>
      <c r="F430" s="21" t="n"/>
      <c r="G430" s="16">
        <f>IF(OR(B430="",E430=""),"",IF(D430="Saída",-E430,E430))</f>
        <v/>
      </c>
    </row>
    <row r="431">
      <c r="A431" s="20" t="n"/>
      <c r="B431" s="21" t="n"/>
      <c r="C431" s="15">
        <f>IF(B431="","",IFERROR(INDEX(Produtos!$B$4:$B$303,MATCH(B431,Produtos!$A$4:$A$303,0)),"Código não cadastrado"))</f>
        <v/>
      </c>
      <c r="D431" s="21" t="n"/>
      <c r="E431" s="22" t="n"/>
      <c r="F431" s="21" t="n"/>
      <c r="G431" s="16">
        <f>IF(OR(B431="",E431=""),"",IF(D431="Saída",-E431,E431))</f>
        <v/>
      </c>
    </row>
    <row r="432">
      <c r="A432" s="20" t="n"/>
      <c r="B432" s="21" t="n"/>
      <c r="C432" s="15">
        <f>IF(B432="","",IFERROR(INDEX(Produtos!$B$4:$B$303,MATCH(B432,Produtos!$A$4:$A$303,0)),"Código não cadastrado"))</f>
        <v/>
      </c>
      <c r="D432" s="21" t="n"/>
      <c r="E432" s="22" t="n"/>
      <c r="F432" s="21" t="n"/>
      <c r="G432" s="16">
        <f>IF(OR(B432="",E432=""),"",IF(D432="Saída",-E432,E432))</f>
        <v/>
      </c>
    </row>
    <row r="433">
      <c r="A433" s="20" t="n"/>
      <c r="B433" s="21" t="n"/>
      <c r="C433" s="15">
        <f>IF(B433="","",IFERROR(INDEX(Produtos!$B$4:$B$303,MATCH(B433,Produtos!$A$4:$A$303,0)),"Código não cadastrado"))</f>
        <v/>
      </c>
      <c r="D433" s="21" t="n"/>
      <c r="E433" s="22" t="n"/>
      <c r="F433" s="21" t="n"/>
      <c r="G433" s="16">
        <f>IF(OR(B433="",E433=""),"",IF(D433="Saída",-E433,E433))</f>
        <v/>
      </c>
    </row>
    <row r="434">
      <c r="A434" s="20" t="n"/>
      <c r="B434" s="21" t="n"/>
      <c r="C434" s="15">
        <f>IF(B434="","",IFERROR(INDEX(Produtos!$B$4:$B$303,MATCH(B434,Produtos!$A$4:$A$303,0)),"Código não cadastrado"))</f>
        <v/>
      </c>
      <c r="D434" s="21" t="n"/>
      <c r="E434" s="22" t="n"/>
      <c r="F434" s="21" t="n"/>
      <c r="G434" s="16">
        <f>IF(OR(B434="",E434=""),"",IF(D434="Saída",-E434,E434))</f>
        <v/>
      </c>
    </row>
    <row r="435">
      <c r="A435" s="20" t="n"/>
      <c r="B435" s="21" t="n"/>
      <c r="C435" s="15">
        <f>IF(B435="","",IFERROR(INDEX(Produtos!$B$4:$B$303,MATCH(B435,Produtos!$A$4:$A$303,0)),"Código não cadastrado"))</f>
        <v/>
      </c>
      <c r="D435" s="21" t="n"/>
      <c r="E435" s="22" t="n"/>
      <c r="F435" s="21" t="n"/>
      <c r="G435" s="16">
        <f>IF(OR(B435="",E435=""),"",IF(D435="Saída",-E435,E435))</f>
        <v/>
      </c>
    </row>
    <row r="436">
      <c r="A436" s="20" t="n"/>
      <c r="B436" s="21" t="n"/>
      <c r="C436" s="15">
        <f>IF(B436="","",IFERROR(INDEX(Produtos!$B$4:$B$303,MATCH(B436,Produtos!$A$4:$A$303,0)),"Código não cadastrado"))</f>
        <v/>
      </c>
      <c r="D436" s="21" t="n"/>
      <c r="E436" s="22" t="n"/>
      <c r="F436" s="21" t="n"/>
      <c r="G436" s="16">
        <f>IF(OR(B436="",E436=""),"",IF(D436="Saída",-E436,E436))</f>
        <v/>
      </c>
    </row>
    <row r="437">
      <c r="A437" s="20" t="n"/>
      <c r="B437" s="21" t="n"/>
      <c r="C437" s="15">
        <f>IF(B437="","",IFERROR(INDEX(Produtos!$B$4:$B$303,MATCH(B437,Produtos!$A$4:$A$303,0)),"Código não cadastrado"))</f>
        <v/>
      </c>
      <c r="D437" s="21" t="n"/>
      <c r="E437" s="22" t="n"/>
      <c r="F437" s="21" t="n"/>
      <c r="G437" s="16">
        <f>IF(OR(B437="",E437=""),"",IF(D437="Saída",-E437,E437))</f>
        <v/>
      </c>
    </row>
    <row r="438">
      <c r="A438" s="20" t="n"/>
      <c r="B438" s="21" t="n"/>
      <c r="C438" s="15">
        <f>IF(B438="","",IFERROR(INDEX(Produtos!$B$4:$B$303,MATCH(B438,Produtos!$A$4:$A$303,0)),"Código não cadastrado"))</f>
        <v/>
      </c>
      <c r="D438" s="21" t="n"/>
      <c r="E438" s="22" t="n"/>
      <c r="F438" s="21" t="n"/>
      <c r="G438" s="16">
        <f>IF(OR(B438="",E438=""),"",IF(D438="Saída",-E438,E438))</f>
        <v/>
      </c>
    </row>
    <row r="439">
      <c r="A439" s="20" t="n"/>
      <c r="B439" s="21" t="n"/>
      <c r="C439" s="15">
        <f>IF(B439="","",IFERROR(INDEX(Produtos!$B$4:$B$303,MATCH(B439,Produtos!$A$4:$A$303,0)),"Código não cadastrado"))</f>
        <v/>
      </c>
      <c r="D439" s="21" t="n"/>
      <c r="E439" s="22" t="n"/>
      <c r="F439" s="21" t="n"/>
      <c r="G439" s="16">
        <f>IF(OR(B439="",E439=""),"",IF(D439="Saída",-E439,E439))</f>
        <v/>
      </c>
    </row>
    <row r="440">
      <c r="A440" s="20" t="n"/>
      <c r="B440" s="21" t="n"/>
      <c r="C440" s="15">
        <f>IF(B440="","",IFERROR(INDEX(Produtos!$B$4:$B$303,MATCH(B440,Produtos!$A$4:$A$303,0)),"Código não cadastrado"))</f>
        <v/>
      </c>
      <c r="D440" s="21" t="n"/>
      <c r="E440" s="22" t="n"/>
      <c r="F440" s="21" t="n"/>
      <c r="G440" s="16">
        <f>IF(OR(B440="",E440=""),"",IF(D440="Saída",-E440,E440))</f>
        <v/>
      </c>
    </row>
    <row r="441">
      <c r="A441" s="20" t="n"/>
      <c r="B441" s="21" t="n"/>
      <c r="C441" s="15">
        <f>IF(B441="","",IFERROR(INDEX(Produtos!$B$4:$B$303,MATCH(B441,Produtos!$A$4:$A$303,0)),"Código não cadastrado"))</f>
        <v/>
      </c>
      <c r="D441" s="21" t="n"/>
      <c r="E441" s="22" t="n"/>
      <c r="F441" s="21" t="n"/>
      <c r="G441" s="16">
        <f>IF(OR(B441="",E441=""),"",IF(D441="Saída",-E441,E441))</f>
        <v/>
      </c>
    </row>
    <row r="442">
      <c r="A442" s="20" t="n"/>
      <c r="B442" s="21" t="n"/>
      <c r="C442" s="15">
        <f>IF(B442="","",IFERROR(INDEX(Produtos!$B$4:$B$303,MATCH(B442,Produtos!$A$4:$A$303,0)),"Código não cadastrado"))</f>
        <v/>
      </c>
      <c r="D442" s="21" t="n"/>
      <c r="E442" s="22" t="n"/>
      <c r="F442" s="21" t="n"/>
      <c r="G442" s="16">
        <f>IF(OR(B442="",E442=""),"",IF(D442="Saída",-E442,E442))</f>
        <v/>
      </c>
    </row>
    <row r="443">
      <c r="A443" s="20" t="n"/>
      <c r="B443" s="21" t="n"/>
      <c r="C443" s="15">
        <f>IF(B443="","",IFERROR(INDEX(Produtos!$B$4:$B$303,MATCH(B443,Produtos!$A$4:$A$303,0)),"Código não cadastrado"))</f>
        <v/>
      </c>
      <c r="D443" s="21" t="n"/>
      <c r="E443" s="22" t="n"/>
      <c r="F443" s="21" t="n"/>
      <c r="G443" s="16">
        <f>IF(OR(B443="",E443=""),"",IF(D443="Saída",-E443,E443))</f>
        <v/>
      </c>
    </row>
    <row r="444">
      <c r="A444" s="20" t="n"/>
      <c r="B444" s="21" t="n"/>
      <c r="C444" s="15">
        <f>IF(B444="","",IFERROR(INDEX(Produtos!$B$4:$B$303,MATCH(B444,Produtos!$A$4:$A$303,0)),"Código não cadastrado"))</f>
        <v/>
      </c>
      <c r="D444" s="21" t="n"/>
      <c r="E444" s="22" t="n"/>
      <c r="F444" s="21" t="n"/>
      <c r="G444" s="16">
        <f>IF(OR(B444="",E444=""),"",IF(D444="Saída",-E444,E444))</f>
        <v/>
      </c>
    </row>
    <row r="445">
      <c r="A445" s="20" t="n"/>
      <c r="B445" s="21" t="n"/>
      <c r="C445" s="15">
        <f>IF(B445="","",IFERROR(INDEX(Produtos!$B$4:$B$303,MATCH(B445,Produtos!$A$4:$A$303,0)),"Código não cadastrado"))</f>
        <v/>
      </c>
      <c r="D445" s="21" t="n"/>
      <c r="E445" s="22" t="n"/>
      <c r="F445" s="21" t="n"/>
      <c r="G445" s="16">
        <f>IF(OR(B445="",E445=""),"",IF(D445="Saída",-E445,E445))</f>
        <v/>
      </c>
    </row>
    <row r="446">
      <c r="A446" s="20" t="n"/>
      <c r="B446" s="21" t="n"/>
      <c r="C446" s="15">
        <f>IF(B446="","",IFERROR(INDEX(Produtos!$B$4:$B$303,MATCH(B446,Produtos!$A$4:$A$303,0)),"Código não cadastrado"))</f>
        <v/>
      </c>
      <c r="D446" s="21" t="n"/>
      <c r="E446" s="22" t="n"/>
      <c r="F446" s="21" t="n"/>
      <c r="G446" s="16">
        <f>IF(OR(B446="",E446=""),"",IF(D446="Saída",-E446,E446))</f>
        <v/>
      </c>
    </row>
    <row r="447">
      <c r="A447" s="20" t="n"/>
      <c r="B447" s="21" t="n"/>
      <c r="C447" s="15">
        <f>IF(B447="","",IFERROR(INDEX(Produtos!$B$4:$B$303,MATCH(B447,Produtos!$A$4:$A$303,0)),"Código não cadastrado"))</f>
        <v/>
      </c>
      <c r="D447" s="21" t="n"/>
      <c r="E447" s="22" t="n"/>
      <c r="F447" s="21" t="n"/>
      <c r="G447" s="16">
        <f>IF(OR(B447="",E447=""),"",IF(D447="Saída",-E447,E447))</f>
        <v/>
      </c>
    </row>
    <row r="448">
      <c r="A448" s="20" t="n"/>
      <c r="B448" s="21" t="n"/>
      <c r="C448" s="15">
        <f>IF(B448="","",IFERROR(INDEX(Produtos!$B$4:$B$303,MATCH(B448,Produtos!$A$4:$A$303,0)),"Código não cadastrado"))</f>
        <v/>
      </c>
      <c r="D448" s="21" t="n"/>
      <c r="E448" s="22" t="n"/>
      <c r="F448" s="21" t="n"/>
      <c r="G448" s="16">
        <f>IF(OR(B448="",E448=""),"",IF(D448="Saída",-E448,E448))</f>
        <v/>
      </c>
    </row>
    <row r="449">
      <c r="A449" s="20" t="n"/>
      <c r="B449" s="21" t="n"/>
      <c r="C449" s="15">
        <f>IF(B449="","",IFERROR(INDEX(Produtos!$B$4:$B$303,MATCH(B449,Produtos!$A$4:$A$303,0)),"Código não cadastrado"))</f>
        <v/>
      </c>
      <c r="D449" s="21" t="n"/>
      <c r="E449" s="22" t="n"/>
      <c r="F449" s="21" t="n"/>
      <c r="G449" s="16">
        <f>IF(OR(B449="",E449=""),"",IF(D449="Saída",-E449,E449))</f>
        <v/>
      </c>
    </row>
    <row r="450">
      <c r="A450" s="20" t="n"/>
      <c r="B450" s="21" t="n"/>
      <c r="C450" s="15">
        <f>IF(B450="","",IFERROR(INDEX(Produtos!$B$4:$B$303,MATCH(B450,Produtos!$A$4:$A$303,0)),"Código não cadastrado"))</f>
        <v/>
      </c>
      <c r="D450" s="21" t="n"/>
      <c r="E450" s="22" t="n"/>
      <c r="F450" s="21" t="n"/>
      <c r="G450" s="16">
        <f>IF(OR(B450="",E450=""),"",IF(D450="Saída",-E450,E450))</f>
        <v/>
      </c>
    </row>
    <row r="451">
      <c r="A451" s="20" t="n"/>
      <c r="B451" s="21" t="n"/>
      <c r="C451" s="15">
        <f>IF(B451="","",IFERROR(INDEX(Produtos!$B$4:$B$303,MATCH(B451,Produtos!$A$4:$A$303,0)),"Código não cadastrado"))</f>
        <v/>
      </c>
      <c r="D451" s="21" t="n"/>
      <c r="E451" s="22" t="n"/>
      <c r="F451" s="21" t="n"/>
      <c r="G451" s="16">
        <f>IF(OR(B451="",E451=""),"",IF(D451="Saída",-E451,E451))</f>
        <v/>
      </c>
    </row>
    <row r="452">
      <c r="A452" s="20" t="n"/>
      <c r="B452" s="21" t="n"/>
      <c r="C452" s="15">
        <f>IF(B452="","",IFERROR(INDEX(Produtos!$B$4:$B$303,MATCH(B452,Produtos!$A$4:$A$303,0)),"Código não cadastrado"))</f>
        <v/>
      </c>
      <c r="D452" s="21" t="n"/>
      <c r="E452" s="22" t="n"/>
      <c r="F452" s="21" t="n"/>
      <c r="G452" s="16">
        <f>IF(OR(B452="",E452=""),"",IF(D452="Saída",-E452,E452))</f>
        <v/>
      </c>
    </row>
    <row r="453">
      <c r="A453" s="20" t="n"/>
      <c r="B453" s="21" t="n"/>
      <c r="C453" s="15">
        <f>IF(B453="","",IFERROR(INDEX(Produtos!$B$4:$B$303,MATCH(B453,Produtos!$A$4:$A$303,0)),"Código não cadastrado"))</f>
        <v/>
      </c>
      <c r="D453" s="21" t="n"/>
      <c r="E453" s="22" t="n"/>
      <c r="F453" s="21" t="n"/>
      <c r="G453" s="16">
        <f>IF(OR(B453="",E453=""),"",IF(D453="Saída",-E453,E453))</f>
        <v/>
      </c>
    </row>
    <row r="454">
      <c r="A454" s="20" t="n"/>
      <c r="B454" s="21" t="n"/>
      <c r="C454" s="15">
        <f>IF(B454="","",IFERROR(INDEX(Produtos!$B$4:$B$303,MATCH(B454,Produtos!$A$4:$A$303,0)),"Código não cadastrado"))</f>
        <v/>
      </c>
      <c r="D454" s="21" t="n"/>
      <c r="E454" s="22" t="n"/>
      <c r="F454" s="21" t="n"/>
      <c r="G454" s="16">
        <f>IF(OR(B454="",E454=""),"",IF(D454="Saída",-E454,E454))</f>
        <v/>
      </c>
    </row>
    <row r="455">
      <c r="A455" s="20" t="n"/>
      <c r="B455" s="21" t="n"/>
      <c r="C455" s="15">
        <f>IF(B455="","",IFERROR(INDEX(Produtos!$B$4:$B$303,MATCH(B455,Produtos!$A$4:$A$303,0)),"Código não cadastrado"))</f>
        <v/>
      </c>
      <c r="D455" s="21" t="n"/>
      <c r="E455" s="22" t="n"/>
      <c r="F455" s="21" t="n"/>
      <c r="G455" s="16">
        <f>IF(OR(B455="",E455=""),"",IF(D455="Saída",-E455,E455))</f>
        <v/>
      </c>
    </row>
    <row r="456">
      <c r="A456" s="20" t="n"/>
      <c r="B456" s="21" t="n"/>
      <c r="C456" s="15">
        <f>IF(B456="","",IFERROR(INDEX(Produtos!$B$4:$B$303,MATCH(B456,Produtos!$A$4:$A$303,0)),"Código não cadastrado"))</f>
        <v/>
      </c>
      <c r="D456" s="21" t="n"/>
      <c r="E456" s="22" t="n"/>
      <c r="F456" s="21" t="n"/>
      <c r="G456" s="16">
        <f>IF(OR(B456="",E456=""),"",IF(D456="Saída",-E456,E456))</f>
        <v/>
      </c>
    </row>
    <row r="457">
      <c r="A457" s="20" t="n"/>
      <c r="B457" s="21" t="n"/>
      <c r="C457" s="15">
        <f>IF(B457="","",IFERROR(INDEX(Produtos!$B$4:$B$303,MATCH(B457,Produtos!$A$4:$A$303,0)),"Código não cadastrado"))</f>
        <v/>
      </c>
      <c r="D457" s="21" t="n"/>
      <c r="E457" s="22" t="n"/>
      <c r="F457" s="21" t="n"/>
      <c r="G457" s="16">
        <f>IF(OR(B457="",E457=""),"",IF(D457="Saída",-E457,E457))</f>
        <v/>
      </c>
    </row>
    <row r="458">
      <c r="A458" s="20" t="n"/>
      <c r="B458" s="21" t="n"/>
      <c r="C458" s="15">
        <f>IF(B458="","",IFERROR(INDEX(Produtos!$B$4:$B$303,MATCH(B458,Produtos!$A$4:$A$303,0)),"Código não cadastrado"))</f>
        <v/>
      </c>
      <c r="D458" s="21" t="n"/>
      <c r="E458" s="22" t="n"/>
      <c r="F458" s="21" t="n"/>
      <c r="G458" s="16">
        <f>IF(OR(B458="",E458=""),"",IF(D458="Saída",-E458,E458))</f>
        <v/>
      </c>
    </row>
    <row r="459">
      <c r="A459" s="20" t="n"/>
      <c r="B459" s="21" t="n"/>
      <c r="C459" s="15">
        <f>IF(B459="","",IFERROR(INDEX(Produtos!$B$4:$B$303,MATCH(B459,Produtos!$A$4:$A$303,0)),"Código não cadastrado"))</f>
        <v/>
      </c>
      <c r="D459" s="21" t="n"/>
      <c r="E459" s="22" t="n"/>
      <c r="F459" s="21" t="n"/>
      <c r="G459" s="16">
        <f>IF(OR(B459="",E459=""),"",IF(D459="Saída",-E459,E459))</f>
        <v/>
      </c>
    </row>
    <row r="460">
      <c r="A460" s="20" t="n"/>
      <c r="B460" s="21" t="n"/>
      <c r="C460" s="15">
        <f>IF(B460="","",IFERROR(INDEX(Produtos!$B$4:$B$303,MATCH(B460,Produtos!$A$4:$A$303,0)),"Código não cadastrado"))</f>
        <v/>
      </c>
      <c r="D460" s="21" t="n"/>
      <c r="E460" s="22" t="n"/>
      <c r="F460" s="21" t="n"/>
      <c r="G460" s="16">
        <f>IF(OR(B460="",E460=""),"",IF(D460="Saída",-E460,E460))</f>
        <v/>
      </c>
    </row>
    <row r="461">
      <c r="A461" s="20" t="n"/>
      <c r="B461" s="21" t="n"/>
      <c r="C461" s="15">
        <f>IF(B461="","",IFERROR(INDEX(Produtos!$B$4:$B$303,MATCH(B461,Produtos!$A$4:$A$303,0)),"Código não cadastrado"))</f>
        <v/>
      </c>
      <c r="D461" s="21" t="n"/>
      <c r="E461" s="22" t="n"/>
      <c r="F461" s="21" t="n"/>
      <c r="G461" s="16">
        <f>IF(OR(B461="",E461=""),"",IF(D461="Saída",-E461,E461))</f>
        <v/>
      </c>
    </row>
    <row r="462">
      <c r="A462" s="20" t="n"/>
      <c r="B462" s="21" t="n"/>
      <c r="C462" s="15">
        <f>IF(B462="","",IFERROR(INDEX(Produtos!$B$4:$B$303,MATCH(B462,Produtos!$A$4:$A$303,0)),"Código não cadastrado"))</f>
        <v/>
      </c>
      <c r="D462" s="21" t="n"/>
      <c r="E462" s="22" t="n"/>
      <c r="F462" s="21" t="n"/>
      <c r="G462" s="16">
        <f>IF(OR(B462="",E462=""),"",IF(D462="Saída",-E462,E462))</f>
        <v/>
      </c>
    </row>
    <row r="463">
      <c r="A463" s="20" t="n"/>
      <c r="B463" s="21" t="n"/>
      <c r="C463" s="15">
        <f>IF(B463="","",IFERROR(INDEX(Produtos!$B$4:$B$303,MATCH(B463,Produtos!$A$4:$A$303,0)),"Código não cadastrado"))</f>
        <v/>
      </c>
      <c r="D463" s="21" t="n"/>
      <c r="E463" s="22" t="n"/>
      <c r="F463" s="21" t="n"/>
      <c r="G463" s="16">
        <f>IF(OR(B463="",E463=""),"",IF(D463="Saída",-E463,E463))</f>
        <v/>
      </c>
    </row>
    <row r="464">
      <c r="A464" s="20" t="n"/>
      <c r="B464" s="21" t="n"/>
      <c r="C464" s="15">
        <f>IF(B464="","",IFERROR(INDEX(Produtos!$B$4:$B$303,MATCH(B464,Produtos!$A$4:$A$303,0)),"Código não cadastrado"))</f>
        <v/>
      </c>
      <c r="D464" s="21" t="n"/>
      <c r="E464" s="22" t="n"/>
      <c r="F464" s="21" t="n"/>
      <c r="G464" s="16">
        <f>IF(OR(B464="",E464=""),"",IF(D464="Saída",-E464,E464))</f>
        <v/>
      </c>
    </row>
    <row r="465">
      <c r="A465" s="20" t="n"/>
      <c r="B465" s="21" t="n"/>
      <c r="C465" s="15">
        <f>IF(B465="","",IFERROR(INDEX(Produtos!$B$4:$B$303,MATCH(B465,Produtos!$A$4:$A$303,0)),"Código não cadastrado"))</f>
        <v/>
      </c>
      <c r="D465" s="21" t="n"/>
      <c r="E465" s="22" t="n"/>
      <c r="F465" s="21" t="n"/>
      <c r="G465" s="16">
        <f>IF(OR(B465="",E465=""),"",IF(D465="Saída",-E465,E465))</f>
        <v/>
      </c>
    </row>
    <row r="466">
      <c r="A466" s="20" t="n"/>
      <c r="B466" s="21" t="n"/>
      <c r="C466" s="15">
        <f>IF(B466="","",IFERROR(INDEX(Produtos!$B$4:$B$303,MATCH(B466,Produtos!$A$4:$A$303,0)),"Código não cadastrado"))</f>
        <v/>
      </c>
      <c r="D466" s="21" t="n"/>
      <c r="E466" s="22" t="n"/>
      <c r="F466" s="21" t="n"/>
      <c r="G466" s="16">
        <f>IF(OR(B466="",E466=""),"",IF(D466="Saída",-E466,E466))</f>
        <v/>
      </c>
    </row>
    <row r="467">
      <c r="A467" s="20" t="n"/>
      <c r="B467" s="21" t="n"/>
      <c r="C467" s="15">
        <f>IF(B467="","",IFERROR(INDEX(Produtos!$B$4:$B$303,MATCH(B467,Produtos!$A$4:$A$303,0)),"Código não cadastrado"))</f>
        <v/>
      </c>
      <c r="D467" s="21" t="n"/>
      <c r="E467" s="22" t="n"/>
      <c r="F467" s="21" t="n"/>
      <c r="G467" s="16">
        <f>IF(OR(B467="",E467=""),"",IF(D467="Saída",-E467,E467))</f>
        <v/>
      </c>
    </row>
    <row r="468">
      <c r="A468" s="20" t="n"/>
      <c r="B468" s="21" t="n"/>
      <c r="C468" s="15">
        <f>IF(B468="","",IFERROR(INDEX(Produtos!$B$4:$B$303,MATCH(B468,Produtos!$A$4:$A$303,0)),"Código não cadastrado"))</f>
        <v/>
      </c>
      <c r="D468" s="21" t="n"/>
      <c r="E468" s="22" t="n"/>
      <c r="F468" s="21" t="n"/>
      <c r="G468" s="16">
        <f>IF(OR(B468="",E468=""),"",IF(D468="Saída",-E468,E468))</f>
        <v/>
      </c>
    </row>
    <row r="469">
      <c r="A469" s="20" t="n"/>
      <c r="B469" s="21" t="n"/>
      <c r="C469" s="15">
        <f>IF(B469="","",IFERROR(INDEX(Produtos!$B$4:$B$303,MATCH(B469,Produtos!$A$4:$A$303,0)),"Código não cadastrado"))</f>
        <v/>
      </c>
      <c r="D469" s="21" t="n"/>
      <c r="E469" s="22" t="n"/>
      <c r="F469" s="21" t="n"/>
      <c r="G469" s="16">
        <f>IF(OR(B469="",E469=""),"",IF(D469="Saída",-E469,E469))</f>
        <v/>
      </c>
    </row>
    <row r="470">
      <c r="A470" s="20" t="n"/>
      <c r="B470" s="21" t="n"/>
      <c r="C470" s="15">
        <f>IF(B470="","",IFERROR(INDEX(Produtos!$B$4:$B$303,MATCH(B470,Produtos!$A$4:$A$303,0)),"Código não cadastrado"))</f>
        <v/>
      </c>
      <c r="D470" s="21" t="n"/>
      <c r="E470" s="22" t="n"/>
      <c r="F470" s="21" t="n"/>
      <c r="G470" s="16">
        <f>IF(OR(B470="",E470=""),"",IF(D470="Saída",-E470,E470))</f>
        <v/>
      </c>
    </row>
    <row r="471">
      <c r="A471" s="20" t="n"/>
      <c r="B471" s="21" t="n"/>
      <c r="C471" s="15">
        <f>IF(B471="","",IFERROR(INDEX(Produtos!$B$4:$B$303,MATCH(B471,Produtos!$A$4:$A$303,0)),"Código não cadastrado"))</f>
        <v/>
      </c>
      <c r="D471" s="21" t="n"/>
      <c r="E471" s="22" t="n"/>
      <c r="F471" s="21" t="n"/>
      <c r="G471" s="16">
        <f>IF(OR(B471="",E471=""),"",IF(D471="Saída",-E471,E471))</f>
        <v/>
      </c>
    </row>
    <row r="472">
      <c r="A472" s="20" t="n"/>
      <c r="B472" s="21" t="n"/>
      <c r="C472" s="15">
        <f>IF(B472="","",IFERROR(INDEX(Produtos!$B$4:$B$303,MATCH(B472,Produtos!$A$4:$A$303,0)),"Código não cadastrado"))</f>
        <v/>
      </c>
      <c r="D472" s="21" t="n"/>
      <c r="E472" s="22" t="n"/>
      <c r="F472" s="21" t="n"/>
      <c r="G472" s="16">
        <f>IF(OR(B472="",E472=""),"",IF(D472="Saída",-E472,E472))</f>
        <v/>
      </c>
    </row>
    <row r="473">
      <c r="A473" s="20" t="n"/>
      <c r="B473" s="21" t="n"/>
      <c r="C473" s="15">
        <f>IF(B473="","",IFERROR(INDEX(Produtos!$B$4:$B$303,MATCH(B473,Produtos!$A$4:$A$303,0)),"Código não cadastrado"))</f>
        <v/>
      </c>
      <c r="D473" s="21" t="n"/>
      <c r="E473" s="22" t="n"/>
      <c r="F473" s="21" t="n"/>
      <c r="G473" s="16">
        <f>IF(OR(B473="",E473=""),"",IF(D473="Saída",-E473,E473))</f>
        <v/>
      </c>
    </row>
    <row r="474">
      <c r="A474" s="20" t="n"/>
      <c r="B474" s="21" t="n"/>
      <c r="C474" s="15">
        <f>IF(B474="","",IFERROR(INDEX(Produtos!$B$4:$B$303,MATCH(B474,Produtos!$A$4:$A$303,0)),"Código não cadastrado"))</f>
        <v/>
      </c>
      <c r="D474" s="21" t="n"/>
      <c r="E474" s="22" t="n"/>
      <c r="F474" s="21" t="n"/>
      <c r="G474" s="16">
        <f>IF(OR(B474="",E474=""),"",IF(D474="Saída",-E474,E474))</f>
        <v/>
      </c>
    </row>
    <row r="475">
      <c r="A475" s="20" t="n"/>
      <c r="B475" s="21" t="n"/>
      <c r="C475" s="15">
        <f>IF(B475="","",IFERROR(INDEX(Produtos!$B$4:$B$303,MATCH(B475,Produtos!$A$4:$A$303,0)),"Código não cadastrado"))</f>
        <v/>
      </c>
      <c r="D475" s="21" t="n"/>
      <c r="E475" s="22" t="n"/>
      <c r="F475" s="21" t="n"/>
      <c r="G475" s="16">
        <f>IF(OR(B475="",E475=""),"",IF(D475="Saída",-E475,E475))</f>
        <v/>
      </c>
    </row>
    <row r="476">
      <c r="A476" s="20" t="n"/>
      <c r="B476" s="21" t="n"/>
      <c r="C476" s="15">
        <f>IF(B476="","",IFERROR(INDEX(Produtos!$B$4:$B$303,MATCH(B476,Produtos!$A$4:$A$303,0)),"Código não cadastrado"))</f>
        <v/>
      </c>
      <c r="D476" s="21" t="n"/>
      <c r="E476" s="22" t="n"/>
      <c r="F476" s="21" t="n"/>
      <c r="G476" s="16">
        <f>IF(OR(B476="",E476=""),"",IF(D476="Saída",-E476,E476))</f>
        <v/>
      </c>
    </row>
    <row r="477">
      <c r="A477" s="20" t="n"/>
      <c r="B477" s="21" t="n"/>
      <c r="C477" s="15">
        <f>IF(B477="","",IFERROR(INDEX(Produtos!$B$4:$B$303,MATCH(B477,Produtos!$A$4:$A$303,0)),"Código não cadastrado"))</f>
        <v/>
      </c>
      <c r="D477" s="21" t="n"/>
      <c r="E477" s="22" t="n"/>
      <c r="F477" s="21" t="n"/>
      <c r="G477" s="16">
        <f>IF(OR(B477="",E477=""),"",IF(D477="Saída",-E477,E477))</f>
        <v/>
      </c>
    </row>
    <row r="478">
      <c r="A478" s="20" t="n"/>
      <c r="B478" s="21" t="n"/>
      <c r="C478" s="15">
        <f>IF(B478="","",IFERROR(INDEX(Produtos!$B$4:$B$303,MATCH(B478,Produtos!$A$4:$A$303,0)),"Código não cadastrado"))</f>
        <v/>
      </c>
      <c r="D478" s="21" t="n"/>
      <c r="E478" s="22" t="n"/>
      <c r="F478" s="21" t="n"/>
      <c r="G478" s="16">
        <f>IF(OR(B478="",E478=""),"",IF(D478="Saída",-E478,E478))</f>
        <v/>
      </c>
    </row>
    <row r="479">
      <c r="A479" s="20" t="n"/>
      <c r="B479" s="21" t="n"/>
      <c r="C479" s="15">
        <f>IF(B479="","",IFERROR(INDEX(Produtos!$B$4:$B$303,MATCH(B479,Produtos!$A$4:$A$303,0)),"Código não cadastrado"))</f>
        <v/>
      </c>
      <c r="D479" s="21" t="n"/>
      <c r="E479" s="22" t="n"/>
      <c r="F479" s="21" t="n"/>
      <c r="G479" s="16">
        <f>IF(OR(B479="",E479=""),"",IF(D479="Saída",-E479,E479))</f>
        <v/>
      </c>
    </row>
    <row r="480">
      <c r="A480" s="20" t="n"/>
      <c r="B480" s="21" t="n"/>
      <c r="C480" s="15">
        <f>IF(B480="","",IFERROR(INDEX(Produtos!$B$4:$B$303,MATCH(B480,Produtos!$A$4:$A$303,0)),"Código não cadastrado"))</f>
        <v/>
      </c>
      <c r="D480" s="21" t="n"/>
      <c r="E480" s="22" t="n"/>
      <c r="F480" s="21" t="n"/>
      <c r="G480" s="16">
        <f>IF(OR(B480="",E480=""),"",IF(D480="Saída",-E480,E480))</f>
        <v/>
      </c>
    </row>
    <row r="481">
      <c r="A481" s="20" t="n"/>
      <c r="B481" s="21" t="n"/>
      <c r="C481" s="15">
        <f>IF(B481="","",IFERROR(INDEX(Produtos!$B$4:$B$303,MATCH(B481,Produtos!$A$4:$A$303,0)),"Código não cadastrado"))</f>
        <v/>
      </c>
      <c r="D481" s="21" t="n"/>
      <c r="E481" s="22" t="n"/>
      <c r="F481" s="21" t="n"/>
      <c r="G481" s="16">
        <f>IF(OR(B481="",E481=""),"",IF(D481="Saída",-E481,E481))</f>
        <v/>
      </c>
    </row>
    <row r="482">
      <c r="A482" s="20" t="n"/>
      <c r="B482" s="21" t="n"/>
      <c r="C482" s="15">
        <f>IF(B482="","",IFERROR(INDEX(Produtos!$B$4:$B$303,MATCH(B482,Produtos!$A$4:$A$303,0)),"Código não cadastrado"))</f>
        <v/>
      </c>
      <c r="D482" s="21" t="n"/>
      <c r="E482" s="22" t="n"/>
      <c r="F482" s="21" t="n"/>
      <c r="G482" s="16">
        <f>IF(OR(B482="",E482=""),"",IF(D482="Saída",-E482,E482))</f>
        <v/>
      </c>
    </row>
    <row r="483">
      <c r="A483" s="20" t="n"/>
      <c r="B483" s="21" t="n"/>
      <c r="C483" s="15">
        <f>IF(B483="","",IFERROR(INDEX(Produtos!$B$4:$B$303,MATCH(B483,Produtos!$A$4:$A$303,0)),"Código não cadastrado"))</f>
        <v/>
      </c>
      <c r="D483" s="21" t="n"/>
      <c r="E483" s="22" t="n"/>
      <c r="F483" s="21" t="n"/>
      <c r="G483" s="16">
        <f>IF(OR(B483="",E483=""),"",IF(D483="Saída",-E483,E483))</f>
        <v/>
      </c>
    </row>
    <row r="484">
      <c r="A484" s="20" t="n"/>
      <c r="B484" s="21" t="n"/>
      <c r="C484" s="15">
        <f>IF(B484="","",IFERROR(INDEX(Produtos!$B$4:$B$303,MATCH(B484,Produtos!$A$4:$A$303,0)),"Código não cadastrado"))</f>
        <v/>
      </c>
      <c r="D484" s="21" t="n"/>
      <c r="E484" s="22" t="n"/>
      <c r="F484" s="21" t="n"/>
      <c r="G484" s="16">
        <f>IF(OR(B484="",E484=""),"",IF(D484="Saída",-E484,E484))</f>
        <v/>
      </c>
    </row>
    <row r="485">
      <c r="A485" s="20" t="n"/>
      <c r="B485" s="21" t="n"/>
      <c r="C485" s="15">
        <f>IF(B485="","",IFERROR(INDEX(Produtos!$B$4:$B$303,MATCH(B485,Produtos!$A$4:$A$303,0)),"Código não cadastrado"))</f>
        <v/>
      </c>
      <c r="D485" s="21" t="n"/>
      <c r="E485" s="22" t="n"/>
      <c r="F485" s="21" t="n"/>
      <c r="G485" s="16">
        <f>IF(OR(B485="",E485=""),"",IF(D485="Saída",-E485,E485))</f>
        <v/>
      </c>
    </row>
    <row r="486">
      <c r="A486" s="20" t="n"/>
      <c r="B486" s="21" t="n"/>
      <c r="C486" s="15">
        <f>IF(B486="","",IFERROR(INDEX(Produtos!$B$4:$B$303,MATCH(B486,Produtos!$A$4:$A$303,0)),"Código não cadastrado"))</f>
        <v/>
      </c>
      <c r="D486" s="21" t="n"/>
      <c r="E486" s="22" t="n"/>
      <c r="F486" s="21" t="n"/>
      <c r="G486" s="16">
        <f>IF(OR(B486="",E486=""),"",IF(D486="Saída",-E486,E486))</f>
        <v/>
      </c>
    </row>
    <row r="487">
      <c r="A487" s="20" t="n"/>
      <c r="B487" s="21" t="n"/>
      <c r="C487" s="15">
        <f>IF(B487="","",IFERROR(INDEX(Produtos!$B$4:$B$303,MATCH(B487,Produtos!$A$4:$A$303,0)),"Código não cadastrado"))</f>
        <v/>
      </c>
      <c r="D487" s="21" t="n"/>
      <c r="E487" s="22" t="n"/>
      <c r="F487" s="21" t="n"/>
      <c r="G487" s="16">
        <f>IF(OR(B487="",E487=""),"",IF(D487="Saída",-E487,E487))</f>
        <v/>
      </c>
    </row>
    <row r="488">
      <c r="A488" s="20" t="n"/>
      <c r="B488" s="21" t="n"/>
      <c r="C488" s="15">
        <f>IF(B488="","",IFERROR(INDEX(Produtos!$B$4:$B$303,MATCH(B488,Produtos!$A$4:$A$303,0)),"Código não cadastrado"))</f>
        <v/>
      </c>
      <c r="D488" s="21" t="n"/>
      <c r="E488" s="22" t="n"/>
      <c r="F488" s="21" t="n"/>
      <c r="G488" s="16">
        <f>IF(OR(B488="",E488=""),"",IF(D488="Saída",-E488,E488))</f>
        <v/>
      </c>
    </row>
    <row r="489">
      <c r="A489" s="20" t="n"/>
      <c r="B489" s="21" t="n"/>
      <c r="C489" s="15">
        <f>IF(B489="","",IFERROR(INDEX(Produtos!$B$4:$B$303,MATCH(B489,Produtos!$A$4:$A$303,0)),"Código não cadastrado"))</f>
        <v/>
      </c>
      <c r="D489" s="21" t="n"/>
      <c r="E489" s="22" t="n"/>
      <c r="F489" s="21" t="n"/>
      <c r="G489" s="16">
        <f>IF(OR(B489="",E489=""),"",IF(D489="Saída",-E489,E489))</f>
        <v/>
      </c>
    </row>
    <row r="490">
      <c r="A490" s="20" t="n"/>
      <c r="B490" s="21" t="n"/>
      <c r="C490" s="15">
        <f>IF(B490="","",IFERROR(INDEX(Produtos!$B$4:$B$303,MATCH(B490,Produtos!$A$4:$A$303,0)),"Código não cadastrado"))</f>
        <v/>
      </c>
      <c r="D490" s="21" t="n"/>
      <c r="E490" s="22" t="n"/>
      <c r="F490" s="21" t="n"/>
      <c r="G490" s="16">
        <f>IF(OR(B490="",E490=""),"",IF(D490="Saída",-E490,E490))</f>
        <v/>
      </c>
    </row>
    <row r="491">
      <c r="A491" s="20" t="n"/>
      <c r="B491" s="21" t="n"/>
      <c r="C491" s="15">
        <f>IF(B491="","",IFERROR(INDEX(Produtos!$B$4:$B$303,MATCH(B491,Produtos!$A$4:$A$303,0)),"Código não cadastrado"))</f>
        <v/>
      </c>
      <c r="D491" s="21" t="n"/>
      <c r="E491" s="22" t="n"/>
      <c r="F491" s="21" t="n"/>
      <c r="G491" s="16">
        <f>IF(OR(B491="",E491=""),"",IF(D491="Saída",-E491,E491))</f>
        <v/>
      </c>
    </row>
    <row r="492">
      <c r="A492" s="20" t="n"/>
      <c r="B492" s="21" t="n"/>
      <c r="C492" s="15">
        <f>IF(B492="","",IFERROR(INDEX(Produtos!$B$4:$B$303,MATCH(B492,Produtos!$A$4:$A$303,0)),"Código não cadastrado"))</f>
        <v/>
      </c>
      <c r="D492" s="21" t="n"/>
      <c r="E492" s="22" t="n"/>
      <c r="F492" s="21" t="n"/>
      <c r="G492" s="16">
        <f>IF(OR(B492="",E492=""),"",IF(D492="Saída",-E492,E492))</f>
        <v/>
      </c>
    </row>
    <row r="493">
      <c r="A493" s="20" t="n"/>
      <c r="B493" s="21" t="n"/>
      <c r="C493" s="15">
        <f>IF(B493="","",IFERROR(INDEX(Produtos!$B$4:$B$303,MATCH(B493,Produtos!$A$4:$A$303,0)),"Código não cadastrado"))</f>
        <v/>
      </c>
      <c r="D493" s="21" t="n"/>
      <c r="E493" s="22" t="n"/>
      <c r="F493" s="21" t="n"/>
      <c r="G493" s="16">
        <f>IF(OR(B493="",E493=""),"",IF(D493="Saída",-E493,E493))</f>
        <v/>
      </c>
    </row>
    <row r="494">
      <c r="A494" s="20" t="n"/>
      <c r="B494" s="21" t="n"/>
      <c r="C494" s="15">
        <f>IF(B494="","",IFERROR(INDEX(Produtos!$B$4:$B$303,MATCH(B494,Produtos!$A$4:$A$303,0)),"Código não cadastrado"))</f>
        <v/>
      </c>
      <c r="D494" s="21" t="n"/>
      <c r="E494" s="22" t="n"/>
      <c r="F494" s="21" t="n"/>
      <c r="G494" s="16">
        <f>IF(OR(B494="",E494=""),"",IF(D494="Saída",-E494,E494))</f>
        <v/>
      </c>
    </row>
    <row r="495">
      <c r="A495" s="20" t="n"/>
      <c r="B495" s="21" t="n"/>
      <c r="C495" s="15">
        <f>IF(B495="","",IFERROR(INDEX(Produtos!$B$4:$B$303,MATCH(B495,Produtos!$A$4:$A$303,0)),"Código não cadastrado"))</f>
        <v/>
      </c>
      <c r="D495" s="21" t="n"/>
      <c r="E495" s="22" t="n"/>
      <c r="F495" s="21" t="n"/>
      <c r="G495" s="16">
        <f>IF(OR(B495="",E495=""),"",IF(D495="Saída",-E495,E495))</f>
        <v/>
      </c>
    </row>
    <row r="496">
      <c r="A496" s="20" t="n"/>
      <c r="B496" s="21" t="n"/>
      <c r="C496" s="15">
        <f>IF(B496="","",IFERROR(INDEX(Produtos!$B$4:$B$303,MATCH(B496,Produtos!$A$4:$A$303,0)),"Código não cadastrado"))</f>
        <v/>
      </c>
      <c r="D496" s="21" t="n"/>
      <c r="E496" s="22" t="n"/>
      <c r="F496" s="21" t="n"/>
      <c r="G496" s="16">
        <f>IF(OR(B496="",E496=""),"",IF(D496="Saída",-E496,E496))</f>
        <v/>
      </c>
    </row>
    <row r="497">
      <c r="A497" s="20" t="n"/>
      <c r="B497" s="21" t="n"/>
      <c r="C497" s="15">
        <f>IF(B497="","",IFERROR(INDEX(Produtos!$B$4:$B$303,MATCH(B497,Produtos!$A$4:$A$303,0)),"Código não cadastrado"))</f>
        <v/>
      </c>
      <c r="D497" s="21" t="n"/>
      <c r="E497" s="22" t="n"/>
      <c r="F497" s="21" t="n"/>
      <c r="G497" s="16">
        <f>IF(OR(B497="",E497=""),"",IF(D497="Saída",-E497,E497))</f>
        <v/>
      </c>
    </row>
    <row r="498">
      <c r="A498" s="20" t="n"/>
      <c r="B498" s="21" t="n"/>
      <c r="C498" s="15">
        <f>IF(B498="","",IFERROR(INDEX(Produtos!$B$4:$B$303,MATCH(B498,Produtos!$A$4:$A$303,0)),"Código não cadastrado"))</f>
        <v/>
      </c>
      <c r="D498" s="21" t="n"/>
      <c r="E498" s="22" t="n"/>
      <c r="F498" s="21" t="n"/>
      <c r="G498" s="16">
        <f>IF(OR(B498="",E498=""),"",IF(D498="Saída",-E498,E498))</f>
        <v/>
      </c>
    </row>
    <row r="499">
      <c r="A499" s="20" t="n"/>
      <c r="B499" s="21" t="n"/>
      <c r="C499" s="15">
        <f>IF(B499="","",IFERROR(INDEX(Produtos!$B$4:$B$303,MATCH(B499,Produtos!$A$4:$A$303,0)),"Código não cadastrado"))</f>
        <v/>
      </c>
      <c r="D499" s="21" t="n"/>
      <c r="E499" s="22" t="n"/>
      <c r="F499" s="21" t="n"/>
      <c r="G499" s="16">
        <f>IF(OR(B499="",E499=""),"",IF(D499="Saída",-E499,E499))</f>
        <v/>
      </c>
    </row>
    <row r="500">
      <c r="A500" s="20" t="n"/>
      <c r="B500" s="21" t="n"/>
      <c r="C500" s="15">
        <f>IF(B500="","",IFERROR(INDEX(Produtos!$B$4:$B$303,MATCH(B500,Produtos!$A$4:$A$303,0)),"Código não cadastrado"))</f>
        <v/>
      </c>
      <c r="D500" s="21" t="n"/>
      <c r="E500" s="22" t="n"/>
      <c r="F500" s="21" t="n"/>
      <c r="G500" s="16">
        <f>IF(OR(B500="",E500=""),"",IF(D500="Saída",-E500,E500))</f>
        <v/>
      </c>
    </row>
    <row r="501">
      <c r="A501" s="20" t="n"/>
      <c r="B501" s="21" t="n"/>
      <c r="C501" s="15">
        <f>IF(B501="","",IFERROR(INDEX(Produtos!$B$4:$B$303,MATCH(B501,Produtos!$A$4:$A$303,0)),"Código não cadastrado"))</f>
        <v/>
      </c>
      <c r="D501" s="21" t="n"/>
      <c r="E501" s="22" t="n"/>
      <c r="F501" s="21" t="n"/>
      <c r="G501" s="16">
        <f>IF(OR(B501="",E501=""),"",IF(D501="Saída",-E501,E501))</f>
        <v/>
      </c>
    </row>
    <row r="502">
      <c r="A502" s="20" t="n"/>
      <c r="B502" s="21" t="n"/>
      <c r="C502" s="15">
        <f>IF(B502="","",IFERROR(INDEX(Produtos!$B$4:$B$303,MATCH(B502,Produtos!$A$4:$A$303,0)),"Código não cadastrado"))</f>
        <v/>
      </c>
      <c r="D502" s="21" t="n"/>
      <c r="E502" s="22" t="n"/>
      <c r="F502" s="21" t="n"/>
      <c r="G502" s="16">
        <f>IF(OR(B502="",E502=""),"",IF(D502="Saída",-E502,E502))</f>
        <v/>
      </c>
    </row>
    <row r="503">
      <c r="A503" s="20" t="n"/>
      <c r="B503" s="21" t="n"/>
      <c r="C503" s="15">
        <f>IF(B503="","",IFERROR(INDEX(Produtos!$B$4:$B$303,MATCH(B503,Produtos!$A$4:$A$303,0)),"Código não cadastrado"))</f>
        <v/>
      </c>
      <c r="D503" s="21" t="n"/>
      <c r="E503" s="22" t="n"/>
      <c r="F503" s="21" t="n"/>
      <c r="G503" s="16">
        <f>IF(OR(B503="",E503=""),"",IF(D503="Saída",-E503,E503))</f>
        <v/>
      </c>
    </row>
    <row r="504">
      <c r="A504" s="20" t="n"/>
      <c r="B504" s="21" t="n"/>
      <c r="C504" s="15">
        <f>IF(B504="","",IFERROR(INDEX(Produtos!$B$4:$B$303,MATCH(B504,Produtos!$A$4:$A$303,0)),"Código não cadastrado"))</f>
        <v/>
      </c>
      <c r="D504" s="21" t="n"/>
      <c r="E504" s="22" t="n"/>
      <c r="F504" s="21" t="n"/>
      <c r="G504" s="16">
        <f>IF(OR(B504="",E504=""),"",IF(D504="Saída",-E504,E504))</f>
        <v/>
      </c>
    </row>
    <row r="505">
      <c r="A505" s="20" t="n"/>
      <c r="B505" s="21" t="n"/>
      <c r="C505" s="15">
        <f>IF(B505="","",IFERROR(INDEX(Produtos!$B$4:$B$303,MATCH(B505,Produtos!$A$4:$A$303,0)),"Código não cadastrado"))</f>
        <v/>
      </c>
      <c r="D505" s="21" t="n"/>
      <c r="E505" s="22" t="n"/>
      <c r="F505" s="21" t="n"/>
      <c r="G505" s="16">
        <f>IF(OR(B505="",E505=""),"",IF(D505="Saída",-E505,E505))</f>
        <v/>
      </c>
    </row>
    <row r="506">
      <c r="A506" s="20" t="n"/>
      <c r="B506" s="21" t="n"/>
      <c r="C506" s="15">
        <f>IF(B506="","",IFERROR(INDEX(Produtos!$B$4:$B$303,MATCH(B506,Produtos!$A$4:$A$303,0)),"Código não cadastrado"))</f>
        <v/>
      </c>
      <c r="D506" s="21" t="n"/>
      <c r="E506" s="22" t="n"/>
      <c r="F506" s="21" t="n"/>
      <c r="G506" s="16">
        <f>IF(OR(B506="",E506=""),"",IF(D506="Saída",-E506,E506))</f>
        <v/>
      </c>
    </row>
    <row r="507">
      <c r="A507" s="20" t="n"/>
      <c r="B507" s="21" t="n"/>
      <c r="C507" s="15">
        <f>IF(B507="","",IFERROR(INDEX(Produtos!$B$4:$B$303,MATCH(B507,Produtos!$A$4:$A$303,0)),"Código não cadastrado"))</f>
        <v/>
      </c>
      <c r="D507" s="21" t="n"/>
      <c r="E507" s="22" t="n"/>
      <c r="F507" s="21" t="n"/>
      <c r="G507" s="16">
        <f>IF(OR(B507="",E507=""),"",IF(D507="Saída",-E507,E507))</f>
        <v/>
      </c>
    </row>
    <row r="508">
      <c r="A508" s="20" t="n"/>
      <c r="B508" s="21" t="n"/>
      <c r="C508" s="15">
        <f>IF(B508="","",IFERROR(INDEX(Produtos!$B$4:$B$303,MATCH(B508,Produtos!$A$4:$A$303,0)),"Código não cadastrado"))</f>
        <v/>
      </c>
      <c r="D508" s="21" t="n"/>
      <c r="E508" s="22" t="n"/>
      <c r="F508" s="21" t="n"/>
      <c r="G508" s="16">
        <f>IF(OR(B508="",E508=""),"",IF(D508="Saída",-E508,E508))</f>
        <v/>
      </c>
    </row>
    <row r="509">
      <c r="A509" s="20" t="n"/>
      <c r="B509" s="21" t="n"/>
      <c r="C509" s="15">
        <f>IF(B509="","",IFERROR(INDEX(Produtos!$B$4:$B$303,MATCH(B509,Produtos!$A$4:$A$303,0)),"Código não cadastrado"))</f>
        <v/>
      </c>
      <c r="D509" s="21" t="n"/>
      <c r="E509" s="22" t="n"/>
      <c r="F509" s="21" t="n"/>
      <c r="G509" s="16">
        <f>IF(OR(B509="",E509=""),"",IF(D509="Saída",-E509,E509))</f>
        <v/>
      </c>
    </row>
    <row r="510">
      <c r="A510" s="20" t="n"/>
      <c r="B510" s="21" t="n"/>
      <c r="C510" s="15">
        <f>IF(B510="","",IFERROR(INDEX(Produtos!$B$4:$B$303,MATCH(B510,Produtos!$A$4:$A$303,0)),"Código não cadastrado"))</f>
        <v/>
      </c>
      <c r="D510" s="21" t="n"/>
      <c r="E510" s="22" t="n"/>
      <c r="F510" s="21" t="n"/>
      <c r="G510" s="16">
        <f>IF(OR(B510="",E510=""),"",IF(D510="Saída",-E510,E510))</f>
        <v/>
      </c>
    </row>
    <row r="511">
      <c r="A511" s="20" t="n"/>
      <c r="B511" s="21" t="n"/>
      <c r="C511" s="15">
        <f>IF(B511="","",IFERROR(INDEX(Produtos!$B$4:$B$303,MATCH(B511,Produtos!$A$4:$A$303,0)),"Código não cadastrado"))</f>
        <v/>
      </c>
      <c r="D511" s="21" t="n"/>
      <c r="E511" s="22" t="n"/>
      <c r="F511" s="21" t="n"/>
      <c r="G511" s="16">
        <f>IF(OR(B511="",E511=""),"",IF(D511="Saída",-E511,E511))</f>
        <v/>
      </c>
    </row>
    <row r="512">
      <c r="A512" s="20" t="n"/>
      <c r="B512" s="21" t="n"/>
      <c r="C512" s="15">
        <f>IF(B512="","",IFERROR(INDEX(Produtos!$B$4:$B$303,MATCH(B512,Produtos!$A$4:$A$303,0)),"Código não cadastrado"))</f>
        <v/>
      </c>
      <c r="D512" s="21" t="n"/>
      <c r="E512" s="22" t="n"/>
      <c r="F512" s="21" t="n"/>
      <c r="G512" s="16">
        <f>IF(OR(B512="",E512=""),"",IF(D512="Saída",-E512,E512))</f>
        <v/>
      </c>
    </row>
    <row r="513">
      <c r="A513" s="20" t="n"/>
      <c r="B513" s="21" t="n"/>
      <c r="C513" s="15">
        <f>IF(B513="","",IFERROR(INDEX(Produtos!$B$4:$B$303,MATCH(B513,Produtos!$A$4:$A$303,0)),"Código não cadastrado"))</f>
        <v/>
      </c>
      <c r="D513" s="21" t="n"/>
      <c r="E513" s="22" t="n"/>
      <c r="F513" s="21" t="n"/>
      <c r="G513" s="16">
        <f>IF(OR(B513="",E513=""),"",IF(D513="Saída",-E513,E513))</f>
        <v/>
      </c>
    </row>
    <row r="514">
      <c r="A514" s="20" t="n"/>
      <c r="B514" s="21" t="n"/>
      <c r="C514" s="15">
        <f>IF(B514="","",IFERROR(INDEX(Produtos!$B$4:$B$303,MATCH(B514,Produtos!$A$4:$A$303,0)),"Código não cadastrado"))</f>
        <v/>
      </c>
      <c r="D514" s="21" t="n"/>
      <c r="E514" s="22" t="n"/>
      <c r="F514" s="21" t="n"/>
      <c r="G514" s="16">
        <f>IF(OR(B514="",E514=""),"",IF(D514="Saída",-E514,E514))</f>
        <v/>
      </c>
    </row>
    <row r="515">
      <c r="A515" s="20" t="n"/>
      <c r="B515" s="21" t="n"/>
      <c r="C515" s="15">
        <f>IF(B515="","",IFERROR(INDEX(Produtos!$B$4:$B$303,MATCH(B515,Produtos!$A$4:$A$303,0)),"Código não cadastrado"))</f>
        <v/>
      </c>
      <c r="D515" s="21" t="n"/>
      <c r="E515" s="22" t="n"/>
      <c r="F515" s="21" t="n"/>
      <c r="G515" s="16">
        <f>IF(OR(B515="",E515=""),"",IF(D515="Saída",-E515,E515))</f>
        <v/>
      </c>
    </row>
    <row r="516">
      <c r="A516" s="20" t="n"/>
      <c r="B516" s="21" t="n"/>
      <c r="C516" s="15">
        <f>IF(B516="","",IFERROR(INDEX(Produtos!$B$4:$B$303,MATCH(B516,Produtos!$A$4:$A$303,0)),"Código não cadastrado"))</f>
        <v/>
      </c>
      <c r="D516" s="21" t="n"/>
      <c r="E516" s="22" t="n"/>
      <c r="F516" s="21" t="n"/>
      <c r="G516" s="16">
        <f>IF(OR(B516="",E516=""),"",IF(D516="Saída",-E516,E516))</f>
        <v/>
      </c>
    </row>
    <row r="517">
      <c r="A517" s="20" t="n"/>
      <c r="B517" s="21" t="n"/>
      <c r="C517" s="15">
        <f>IF(B517="","",IFERROR(INDEX(Produtos!$B$4:$B$303,MATCH(B517,Produtos!$A$4:$A$303,0)),"Código não cadastrado"))</f>
        <v/>
      </c>
      <c r="D517" s="21" t="n"/>
      <c r="E517" s="22" t="n"/>
      <c r="F517" s="21" t="n"/>
      <c r="G517" s="16">
        <f>IF(OR(B517="",E517=""),"",IF(D517="Saída",-E517,E517))</f>
        <v/>
      </c>
    </row>
    <row r="518">
      <c r="A518" s="20" t="n"/>
      <c r="B518" s="21" t="n"/>
      <c r="C518" s="15">
        <f>IF(B518="","",IFERROR(INDEX(Produtos!$B$4:$B$303,MATCH(B518,Produtos!$A$4:$A$303,0)),"Código não cadastrado"))</f>
        <v/>
      </c>
      <c r="D518" s="21" t="n"/>
      <c r="E518" s="22" t="n"/>
      <c r="F518" s="21" t="n"/>
      <c r="G518" s="16">
        <f>IF(OR(B518="",E518=""),"",IF(D518="Saída",-E518,E518))</f>
        <v/>
      </c>
    </row>
    <row r="519">
      <c r="A519" s="20" t="n"/>
      <c r="B519" s="21" t="n"/>
      <c r="C519" s="15">
        <f>IF(B519="","",IFERROR(INDEX(Produtos!$B$4:$B$303,MATCH(B519,Produtos!$A$4:$A$303,0)),"Código não cadastrado"))</f>
        <v/>
      </c>
      <c r="D519" s="21" t="n"/>
      <c r="E519" s="22" t="n"/>
      <c r="F519" s="21" t="n"/>
      <c r="G519" s="16">
        <f>IF(OR(B519="",E519=""),"",IF(D519="Saída",-E519,E519))</f>
        <v/>
      </c>
    </row>
    <row r="520">
      <c r="A520" s="20" t="n"/>
      <c r="B520" s="21" t="n"/>
      <c r="C520" s="15">
        <f>IF(B520="","",IFERROR(INDEX(Produtos!$B$4:$B$303,MATCH(B520,Produtos!$A$4:$A$303,0)),"Código não cadastrado"))</f>
        <v/>
      </c>
      <c r="D520" s="21" t="n"/>
      <c r="E520" s="22" t="n"/>
      <c r="F520" s="21" t="n"/>
      <c r="G520" s="16">
        <f>IF(OR(B520="",E520=""),"",IF(D520="Saída",-E520,E520))</f>
        <v/>
      </c>
    </row>
    <row r="521">
      <c r="A521" s="20" t="n"/>
      <c r="B521" s="21" t="n"/>
      <c r="C521" s="15">
        <f>IF(B521="","",IFERROR(INDEX(Produtos!$B$4:$B$303,MATCH(B521,Produtos!$A$4:$A$303,0)),"Código não cadastrado"))</f>
        <v/>
      </c>
      <c r="D521" s="21" t="n"/>
      <c r="E521" s="22" t="n"/>
      <c r="F521" s="21" t="n"/>
      <c r="G521" s="16">
        <f>IF(OR(B521="",E521=""),"",IF(D521="Saída",-E521,E521))</f>
        <v/>
      </c>
    </row>
    <row r="522">
      <c r="A522" s="20" t="n"/>
      <c r="B522" s="21" t="n"/>
      <c r="C522" s="15">
        <f>IF(B522="","",IFERROR(INDEX(Produtos!$B$4:$B$303,MATCH(B522,Produtos!$A$4:$A$303,0)),"Código não cadastrado"))</f>
        <v/>
      </c>
      <c r="D522" s="21" t="n"/>
      <c r="E522" s="22" t="n"/>
      <c r="F522" s="21" t="n"/>
      <c r="G522" s="16">
        <f>IF(OR(B522="",E522=""),"",IF(D522="Saída",-E522,E522))</f>
        <v/>
      </c>
    </row>
    <row r="523">
      <c r="A523" s="20" t="n"/>
      <c r="B523" s="21" t="n"/>
      <c r="C523" s="15">
        <f>IF(B523="","",IFERROR(INDEX(Produtos!$B$4:$B$303,MATCH(B523,Produtos!$A$4:$A$303,0)),"Código não cadastrado"))</f>
        <v/>
      </c>
      <c r="D523" s="21" t="n"/>
      <c r="E523" s="22" t="n"/>
      <c r="F523" s="21" t="n"/>
      <c r="G523" s="16">
        <f>IF(OR(B523="",E523=""),"",IF(D523="Saída",-E523,E523))</f>
        <v/>
      </c>
    </row>
    <row r="524">
      <c r="A524" s="20" t="n"/>
      <c r="B524" s="21" t="n"/>
      <c r="C524" s="15">
        <f>IF(B524="","",IFERROR(INDEX(Produtos!$B$4:$B$303,MATCH(B524,Produtos!$A$4:$A$303,0)),"Código não cadastrado"))</f>
        <v/>
      </c>
      <c r="D524" s="21" t="n"/>
      <c r="E524" s="22" t="n"/>
      <c r="F524" s="21" t="n"/>
      <c r="G524" s="16">
        <f>IF(OR(B524="",E524=""),"",IF(D524="Saída",-E524,E524))</f>
        <v/>
      </c>
    </row>
    <row r="525">
      <c r="A525" s="20" t="n"/>
      <c r="B525" s="21" t="n"/>
      <c r="C525" s="15">
        <f>IF(B525="","",IFERROR(INDEX(Produtos!$B$4:$B$303,MATCH(B525,Produtos!$A$4:$A$303,0)),"Código não cadastrado"))</f>
        <v/>
      </c>
      <c r="D525" s="21" t="n"/>
      <c r="E525" s="22" t="n"/>
      <c r="F525" s="21" t="n"/>
      <c r="G525" s="16">
        <f>IF(OR(B525="",E525=""),"",IF(D525="Saída",-E525,E525))</f>
        <v/>
      </c>
    </row>
    <row r="526">
      <c r="A526" s="20" t="n"/>
      <c r="B526" s="21" t="n"/>
      <c r="C526" s="15">
        <f>IF(B526="","",IFERROR(INDEX(Produtos!$B$4:$B$303,MATCH(B526,Produtos!$A$4:$A$303,0)),"Código não cadastrado"))</f>
        <v/>
      </c>
      <c r="D526" s="21" t="n"/>
      <c r="E526" s="22" t="n"/>
      <c r="F526" s="21" t="n"/>
      <c r="G526" s="16">
        <f>IF(OR(B526="",E526=""),"",IF(D526="Saída",-E526,E526))</f>
        <v/>
      </c>
    </row>
    <row r="527">
      <c r="A527" s="20" t="n"/>
      <c r="B527" s="21" t="n"/>
      <c r="C527" s="15">
        <f>IF(B527="","",IFERROR(INDEX(Produtos!$B$4:$B$303,MATCH(B527,Produtos!$A$4:$A$303,0)),"Código não cadastrado"))</f>
        <v/>
      </c>
      <c r="D527" s="21" t="n"/>
      <c r="E527" s="22" t="n"/>
      <c r="F527" s="21" t="n"/>
      <c r="G527" s="16">
        <f>IF(OR(B527="",E527=""),"",IF(D527="Saída",-E527,E527))</f>
        <v/>
      </c>
    </row>
    <row r="528">
      <c r="A528" s="20" t="n"/>
      <c r="B528" s="21" t="n"/>
      <c r="C528" s="15">
        <f>IF(B528="","",IFERROR(INDEX(Produtos!$B$4:$B$303,MATCH(B528,Produtos!$A$4:$A$303,0)),"Código não cadastrado"))</f>
        <v/>
      </c>
      <c r="D528" s="21" t="n"/>
      <c r="E528" s="22" t="n"/>
      <c r="F528" s="21" t="n"/>
      <c r="G528" s="16">
        <f>IF(OR(B528="",E528=""),"",IF(D528="Saída",-E528,E528))</f>
        <v/>
      </c>
    </row>
    <row r="529">
      <c r="A529" s="20" t="n"/>
      <c r="B529" s="21" t="n"/>
      <c r="C529" s="15">
        <f>IF(B529="","",IFERROR(INDEX(Produtos!$B$4:$B$303,MATCH(B529,Produtos!$A$4:$A$303,0)),"Código não cadastrado"))</f>
        <v/>
      </c>
      <c r="D529" s="21" t="n"/>
      <c r="E529" s="22" t="n"/>
      <c r="F529" s="21" t="n"/>
      <c r="G529" s="16">
        <f>IF(OR(B529="",E529=""),"",IF(D529="Saída",-E529,E529))</f>
        <v/>
      </c>
    </row>
    <row r="530">
      <c r="A530" s="20" t="n"/>
      <c r="B530" s="21" t="n"/>
      <c r="C530" s="15">
        <f>IF(B530="","",IFERROR(INDEX(Produtos!$B$4:$B$303,MATCH(B530,Produtos!$A$4:$A$303,0)),"Código não cadastrado"))</f>
        <v/>
      </c>
      <c r="D530" s="21" t="n"/>
      <c r="E530" s="22" t="n"/>
      <c r="F530" s="21" t="n"/>
      <c r="G530" s="16">
        <f>IF(OR(B530="",E530=""),"",IF(D530="Saída",-E530,E530))</f>
        <v/>
      </c>
    </row>
    <row r="531">
      <c r="A531" s="20" t="n"/>
      <c r="B531" s="21" t="n"/>
      <c r="C531" s="15">
        <f>IF(B531="","",IFERROR(INDEX(Produtos!$B$4:$B$303,MATCH(B531,Produtos!$A$4:$A$303,0)),"Código não cadastrado"))</f>
        <v/>
      </c>
      <c r="D531" s="21" t="n"/>
      <c r="E531" s="22" t="n"/>
      <c r="F531" s="21" t="n"/>
      <c r="G531" s="16">
        <f>IF(OR(B531="",E531=""),"",IF(D531="Saída",-E531,E531))</f>
        <v/>
      </c>
    </row>
    <row r="532">
      <c r="A532" s="20" t="n"/>
      <c r="B532" s="21" t="n"/>
      <c r="C532" s="15">
        <f>IF(B532="","",IFERROR(INDEX(Produtos!$B$4:$B$303,MATCH(B532,Produtos!$A$4:$A$303,0)),"Código não cadastrado"))</f>
        <v/>
      </c>
      <c r="D532" s="21" t="n"/>
      <c r="E532" s="22" t="n"/>
      <c r="F532" s="21" t="n"/>
      <c r="G532" s="16">
        <f>IF(OR(B532="",E532=""),"",IF(D532="Saída",-E532,E532))</f>
        <v/>
      </c>
    </row>
    <row r="533">
      <c r="A533" s="20" t="n"/>
      <c r="B533" s="21" t="n"/>
      <c r="C533" s="15">
        <f>IF(B533="","",IFERROR(INDEX(Produtos!$B$4:$B$303,MATCH(B533,Produtos!$A$4:$A$303,0)),"Código não cadastrado"))</f>
        <v/>
      </c>
      <c r="D533" s="21" t="n"/>
      <c r="E533" s="22" t="n"/>
      <c r="F533" s="21" t="n"/>
      <c r="G533" s="16">
        <f>IF(OR(B533="",E533=""),"",IF(D533="Saída",-E533,E533))</f>
        <v/>
      </c>
    </row>
    <row r="534">
      <c r="A534" s="20" t="n"/>
      <c r="B534" s="21" t="n"/>
      <c r="C534" s="15">
        <f>IF(B534="","",IFERROR(INDEX(Produtos!$B$4:$B$303,MATCH(B534,Produtos!$A$4:$A$303,0)),"Código não cadastrado"))</f>
        <v/>
      </c>
      <c r="D534" s="21" t="n"/>
      <c r="E534" s="22" t="n"/>
      <c r="F534" s="21" t="n"/>
      <c r="G534" s="16">
        <f>IF(OR(B534="",E534=""),"",IF(D534="Saída",-E534,E534))</f>
        <v/>
      </c>
    </row>
    <row r="535">
      <c r="A535" s="20" t="n"/>
      <c r="B535" s="21" t="n"/>
      <c r="C535" s="15">
        <f>IF(B535="","",IFERROR(INDEX(Produtos!$B$4:$B$303,MATCH(B535,Produtos!$A$4:$A$303,0)),"Código não cadastrado"))</f>
        <v/>
      </c>
      <c r="D535" s="21" t="n"/>
      <c r="E535" s="22" t="n"/>
      <c r="F535" s="21" t="n"/>
      <c r="G535" s="16">
        <f>IF(OR(B535="",E535=""),"",IF(D535="Saída",-E535,E535))</f>
        <v/>
      </c>
    </row>
    <row r="536">
      <c r="A536" s="20" t="n"/>
      <c r="B536" s="21" t="n"/>
      <c r="C536" s="15">
        <f>IF(B536="","",IFERROR(INDEX(Produtos!$B$4:$B$303,MATCH(B536,Produtos!$A$4:$A$303,0)),"Código não cadastrado"))</f>
        <v/>
      </c>
      <c r="D536" s="21" t="n"/>
      <c r="E536" s="22" t="n"/>
      <c r="F536" s="21" t="n"/>
      <c r="G536" s="16">
        <f>IF(OR(B536="",E536=""),"",IF(D536="Saída",-E536,E536))</f>
        <v/>
      </c>
    </row>
    <row r="537">
      <c r="A537" s="20" t="n"/>
      <c r="B537" s="21" t="n"/>
      <c r="C537" s="15">
        <f>IF(B537="","",IFERROR(INDEX(Produtos!$B$4:$B$303,MATCH(B537,Produtos!$A$4:$A$303,0)),"Código não cadastrado"))</f>
        <v/>
      </c>
      <c r="D537" s="21" t="n"/>
      <c r="E537" s="22" t="n"/>
      <c r="F537" s="21" t="n"/>
      <c r="G537" s="16">
        <f>IF(OR(B537="",E537=""),"",IF(D537="Saída",-E537,E537))</f>
        <v/>
      </c>
    </row>
    <row r="538">
      <c r="A538" s="20" t="n"/>
      <c r="B538" s="21" t="n"/>
      <c r="C538" s="15">
        <f>IF(B538="","",IFERROR(INDEX(Produtos!$B$4:$B$303,MATCH(B538,Produtos!$A$4:$A$303,0)),"Código não cadastrado"))</f>
        <v/>
      </c>
      <c r="D538" s="21" t="n"/>
      <c r="E538" s="22" t="n"/>
      <c r="F538" s="21" t="n"/>
      <c r="G538" s="16">
        <f>IF(OR(B538="",E538=""),"",IF(D538="Saída",-E538,E538))</f>
        <v/>
      </c>
    </row>
    <row r="539">
      <c r="A539" s="20" t="n"/>
      <c r="B539" s="21" t="n"/>
      <c r="C539" s="15">
        <f>IF(B539="","",IFERROR(INDEX(Produtos!$B$4:$B$303,MATCH(B539,Produtos!$A$4:$A$303,0)),"Código não cadastrado"))</f>
        <v/>
      </c>
      <c r="D539" s="21" t="n"/>
      <c r="E539" s="22" t="n"/>
      <c r="F539" s="21" t="n"/>
      <c r="G539" s="16">
        <f>IF(OR(B539="",E539=""),"",IF(D539="Saída",-E539,E539))</f>
        <v/>
      </c>
    </row>
    <row r="540">
      <c r="A540" s="20" t="n"/>
      <c r="B540" s="21" t="n"/>
      <c r="C540" s="15">
        <f>IF(B540="","",IFERROR(INDEX(Produtos!$B$4:$B$303,MATCH(B540,Produtos!$A$4:$A$303,0)),"Código não cadastrado"))</f>
        <v/>
      </c>
      <c r="D540" s="21" t="n"/>
      <c r="E540" s="22" t="n"/>
      <c r="F540" s="21" t="n"/>
      <c r="G540" s="16">
        <f>IF(OR(B540="",E540=""),"",IF(D540="Saída",-E540,E540))</f>
        <v/>
      </c>
    </row>
    <row r="541">
      <c r="A541" s="20" t="n"/>
      <c r="B541" s="21" t="n"/>
      <c r="C541" s="15">
        <f>IF(B541="","",IFERROR(INDEX(Produtos!$B$4:$B$303,MATCH(B541,Produtos!$A$4:$A$303,0)),"Código não cadastrado"))</f>
        <v/>
      </c>
      <c r="D541" s="21" t="n"/>
      <c r="E541" s="22" t="n"/>
      <c r="F541" s="21" t="n"/>
      <c r="G541" s="16">
        <f>IF(OR(B541="",E541=""),"",IF(D541="Saída",-E541,E541))</f>
        <v/>
      </c>
    </row>
    <row r="542">
      <c r="A542" s="20" t="n"/>
      <c r="B542" s="21" t="n"/>
      <c r="C542" s="15">
        <f>IF(B542="","",IFERROR(INDEX(Produtos!$B$4:$B$303,MATCH(B542,Produtos!$A$4:$A$303,0)),"Código não cadastrado"))</f>
        <v/>
      </c>
      <c r="D542" s="21" t="n"/>
      <c r="E542" s="22" t="n"/>
      <c r="F542" s="21" t="n"/>
      <c r="G542" s="16">
        <f>IF(OR(B542="",E542=""),"",IF(D542="Saída",-E542,E542))</f>
        <v/>
      </c>
    </row>
    <row r="543">
      <c r="A543" s="20" t="n"/>
      <c r="B543" s="21" t="n"/>
      <c r="C543" s="15">
        <f>IF(B543="","",IFERROR(INDEX(Produtos!$B$4:$B$303,MATCH(B543,Produtos!$A$4:$A$303,0)),"Código não cadastrado"))</f>
        <v/>
      </c>
      <c r="D543" s="21" t="n"/>
      <c r="E543" s="22" t="n"/>
      <c r="F543" s="21" t="n"/>
      <c r="G543" s="16">
        <f>IF(OR(B543="",E543=""),"",IF(D543="Saída",-E543,E543))</f>
        <v/>
      </c>
    </row>
    <row r="544">
      <c r="A544" s="20" t="n"/>
      <c r="B544" s="21" t="n"/>
      <c r="C544" s="15">
        <f>IF(B544="","",IFERROR(INDEX(Produtos!$B$4:$B$303,MATCH(B544,Produtos!$A$4:$A$303,0)),"Código não cadastrado"))</f>
        <v/>
      </c>
      <c r="D544" s="21" t="n"/>
      <c r="E544" s="22" t="n"/>
      <c r="F544" s="21" t="n"/>
      <c r="G544" s="16">
        <f>IF(OR(B544="",E544=""),"",IF(D544="Saída",-E544,E544))</f>
        <v/>
      </c>
    </row>
    <row r="545">
      <c r="A545" s="20" t="n"/>
      <c r="B545" s="21" t="n"/>
      <c r="C545" s="15">
        <f>IF(B545="","",IFERROR(INDEX(Produtos!$B$4:$B$303,MATCH(B545,Produtos!$A$4:$A$303,0)),"Código não cadastrado"))</f>
        <v/>
      </c>
      <c r="D545" s="21" t="n"/>
      <c r="E545" s="22" t="n"/>
      <c r="F545" s="21" t="n"/>
      <c r="G545" s="16">
        <f>IF(OR(B545="",E545=""),"",IF(D545="Saída",-E545,E545))</f>
        <v/>
      </c>
    </row>
    <row r="546">
      <c r="A546" s="20" t="n"/>
      <c r="B546" s="21" t="n"/>
      <c r="C546" s="15">
        <f>IF(B546="","",IFERROR(INDEX(Produtos!$B$4:$B$303,MATCH(B546,Produtos!$A$4:$A$303,0)),"Código não cadastrado"))</f>
        <v/>
      </c>
      <c r="D546" s="21" t="n"/>
      <c r="E546" s="22" t="n"/>
      <c r="F546" s="21" t="n"/>
      <c r="G546" s="16">
        <f>IF(OR(B546="",E546=""),"",IF(D546="Saída",-E546,E546))</f>
        <v/>
      </c>
    </row>
    <row r="547">
      <c r="A547" s="20" t="n"/>
      <c r="B547" s="21" t="n"/>
      <c r="C547" s="15">
        <f>IF(B547="","",IFERROR(INDEX(Produtos!$B$4:$B$303,MATCH(B547,Produtos!$A$4:$A$303,0)),"Código não cadastrado"))</f>
        <v/>
      </c>
      <c r="D547" s="21" t="n"/>
      <c r="E547" s="22" t="n"/>
      <c r="F547" s="21" t="n"/>
      <c r="G547" s="16">
        <f>IF(OR(B547="",E547=""),"",IF(D547="Saída",-E547,E547))</f>
        <v/>
      </c>
    </row>
    <row r="548">
      <c r="A548" s="20" t="n"/>
      <c r="B548" s="21" t="n"/>
      <c r="C548" s="15">
        <f>IF(B548="","",IFERROR(INDEX(Produtos!$B$4:$B$303,MATCH(B548,Produtos!$A$4:$A$303,0)),"Código não cadastrado"))</f>
        <v/>
      </c>
      <c r="D548" s="21" t="n"/>
      <c r="E548" s="22" t="n"/>
      <c r="F548" s="21" t="n"/>
      <c r="G548" s="16">
        <f>IF(OR(B548="",E548=""),"",IF(D548="Saída",-E548,E548))</f>
        <v/>
      </c>
    </row>
    <row r="549">
      <c r="A549" s="20" t="n"/>
      <c r="B549" s="21" t="n"/>
      <c r="C549" s="15">
        <f>IF(B549="","",IFERROR(INDEX(Produtos!$B$4:$B$303,MATCH(B549,Produtos!$A$4:$A$303,0)),"Código não cadastrado"))</f>
        <v/>
      </c>
      <c r="D549" s="21" t="n"/>
      <c r="E549" s="22" t="n"/>
      <c r="F549" s="21" t="n"/>
      <c r="G549" s="16">
        <f>IF(OR(B549="",E549=""),"",IF(D549="Saída",-E549,E549))</f>
        <v/>
      </c>
    </row>
    <row r="550">
      <c r="A550" s="20" t="n"/>
      <c r="B550" s="21" t="n"/>
      <c r="C550" s="15">
        <f>IF(B550="","",IFERROR(INDEX(Produtos!$B$4:$B$303,MATCH(B550,Produtos!$A$4:$A$303,0)),"Código não cadastrado"))</f>
        <v/>
      </c>
      <c r="D550" s="21" t="n"/>
      <c r="E550" s="22" t="n"/>
      <c r="F550" s="21" t="n"/>
      <c r="G550" s="16">
        <f>IF(OR(B550="",E550=""),"",IF(D550="Saída",-E550,E550))</f>
        <v/>
      </c>
    </row>
    <row r="551">
      <c r="A551" s="20" t="n"/>
      <c r="B551" s="21" t="n"/>
      <c r="C551" s="15">
        <f>IF(B551="","",IFERROR(INDEX(Produtos!$B$4:$B$303,MATCH(B551,Produtos!$A$4:$A$303,0)),"Código não cadastrado"))</f>
        <v/>
      </c>
      <c r="D551" s="21" t="n"/>
      <c r="E551" s="22" t="n"/>
      <c r="F551" s="21" t="n"/>
      <c r="G551" s="16">
        <f>IF(OR(B551="",E551=""),"",IF(D551="Saída",-E551,E551))</f>
        <v/>
      </c>
    </row>
    <row r="552">
      <c r="A552" s="20" t="n"/>
      <c r="B552" s="21" t="n"/>
      <c r="C552" s="15">
        <f>IF(B552="","",IFERROR(INDEX(Produtos!$B$4:$B$303,MATCH(B552,Produtos!$A$4:$A$303,0)),"Código não cadastrado"))</f>
        <v/>
      </c>
      <c r="D552" s="21" t="n"/>
      <c r="E552" s="22" t="n"/>
      <c r="F552" s="21" t="n"/>
      <c r="G552" s="16">
        <f>IF(OR(B552="",E552=""),"",IF(D552="Saída",-E552,E552))</f>
        <v/>
      </c>
    </row>
    <row r="553">
      <c r="A553" s="20" t="n"/>
      <c r="B553" s="21" t="n"/>
      <c r="C553" s="15">
        <f>IF(B553="","",IFERROR(INDEX(Produtos!$B$4:$B$303,MATCH(B553,Produtos!$A$4:$A$303,0)),"Código não cadastrado"))</f>
        <v/>
      </c>
      <c r="D553" s="21" t="n"/>
      <c r="E553" s="22" t="n"/>
      <c r="F553" s="21" t="n"/>
      <c r="G553" s="16">
        <f>IF(OR(B553="",E553=""),"",IF(D553="Saída",-E553,E553))</f>
        <v/>
      </c>
    </row>
    <row r="554">
      <c r="A554" s="20" t="n"/>
      <c r="B554" s="21" t="n"/>
      <c r="C554" s="15">
        <f>IF(B554="","",IFERROR(INDEX(Produtos!$B$4:$B$303,MATCH(B554,Produtos!$A$4:$A$303,0)),"Código não cadastrado"))</f>
        <v/>
      </c>
      <c r="D554" s="21" t="n"/>
      <c r="E554" s="22" t="n"/>
      <c r="F554" s="21" t="n"/>
      <c r="G554" s="16">
        <f>IF(OR(B554="",E554=""),"",IF(D554="Saída",-E554,E554))</f>
        <v/>
      </c>
    </row>
    <row r="555">
      <c r="A555" s="20" t="n"/>
      <c r="B555" s="21" t="n"/>
      <c r="C555" s="15">
        <f>IF(B555="","",IFERROR(INDEX(Produtos!$B$4:$B$303,MATCH(B555,Produtos!$A$4:$A$303,0)),"Código não cadastrado"))</f>
        <v/>
      </c>
      <c r="D555" s="21" t="n"/>
      <c r="E555" s="22" t="n"/>
      <c r="F555" s="21" t="n"/>
      <c r="G555" s="16">
        <f>IF(OR(B555="",E555=""),"",IF(D555="Saída",-E555,E555))</f>
        <v/>
      </c>
    </row>
    <row r="556">
      <c r="A556" s="20" t="n"/>
      <c r="B556" s="21" t="n"/>
      <c r="C556" s="15">
        <f>IF(B556="","",IFERROR(INDEX(Produtos!$B$4:$B$303,MATCH(B556,Produtos!$A$4:$A$303,0)),"Código não cadastrado"))</f>
        <v/>
      </c>
      <c r="D556" s="21" t="n"/>
      <c r="E556" s="22" t="n"/>
      <c r="F556" s="21" t="n"/>
      <c r="G556" s="16">
        <f>IF(OR(B556="",E556=""),"",IF(D556="Saída",-E556,E556))</f>
        <v/>
      </c>
    </row>
    <row r="557">
      <c r="A557" s="20" t="n"/>
      <c r="B557" s="21" t="n"/>
      <c r="C557" s="15">
        <f>IF(B557="","",IFERROR(INDEX(Produtos!$B$4:$B$303,MATCH(B557,Produtos!$A$4:$A$303,0)),"Código não cadastrado"))</f>
        <v/>
      </c>
      <c r="D557" s="21" t="n"/>
      <c r="E557" s="22" t="n"/>
      <c r="F557" s="21" t="n"/>
      <c r="G557" s="16">
        <f>IF(OR(B557="",E557=""),"",IF(D557="Saída",-E557,E557))</f>
        <v/>
      </c>
    </row>
    <row r="558">
      <c r="A558" s="20" t="n"/>
      <c r="B558" s="21" t="n"/>
      <c r="C558" s="15">
        <f>IF(B558="","",IFERROR(INDEX(Produtos!$B$4:$B$303,MATCH(B558,Produtos!$A$4:$A$303,0)),"Código não cadastrado"))</f>
        <v/>
      </c>
      <c r="D558" s="21" t="n"/>
      <c r="E558" s="22" t="n"/>
      <c r="F558" s="21" t="n"/>
      <c r="G558" s="16">
        <f>IF(OR(B558="",E558=""),"",IF(D558="Saída",-E558,E558))</f>
        <v/>
      </c>
    </row>
    <row r="559">
      <c r="A559" s="20" t="n"/>
      <c r="B559" s="21" t="n"/>
      <c r="C559" s="15">
        <f>IF(B559="","",IFERROR(INDEX(Produtos!$B$4:$B$303,MATCH(B559,Produtos!$A$4:$A$303,0)),"Código não cadastrado"))</f>
        <v/>
      </c>
      <c r="D559" s="21" t="n"/>
      <c r="E559" s="22" t="n"/>
      <c r="F559" s="21" t="n"/>
      <c r="G559" s="16">
        <f>IF(OR(B559="",E559=""),"",IF(D559="Saída",-E559,E559))</f>
        <v/>
      </c>
    </row>
    <row r="560">
      <c r="A560" s="20" t="n"/>
      <c r="B560" s="21" t="n"/>
      <c r="C560" s="15">
        <f>IF(B560="","",IFERROR(INDEX(Produtos!$B$4:$B$303,MATCH(B560,Produtos!$A$4:$A$303,0)),"Código não cadastrado"))</f>
        <v/>
      </c>
      <c r="D560" s="21" t="n"/>
      <c r="E560" s="22" t="n"/>
      <c r="F560" s="21" t="n"/>
      <c r="G560" s="16">
        <f>IF(OR(B560="",E560=""),"",IF(D560="Saída",-E560,E560))</f>
        <v/>
      </c>
    </row>
    <row r="561">
      <c r="A561" s="20" t="n"/>
      <c r="B561" s="21" t="n"/>
      <c r="C561" s="15">
        <f>IF(B561="","",IFERROR(INDEX(Produtos!$B$4:$B$303,MATCH(B561,Produtos!$A$4:$A$303,0)),"Código não cadastrado"))</f>
        <v/>
      </c>
      <c r="D561" s="21" t="n"/>
      <c r="E561" s="22" t="n"/>
      <c r="F561" s="21" t="n"/>
      <c r="G561" s="16">
        <f>IF(OR(B561="",E561=""),"",IF(D561="Saída",-E561,E561))</f>
        <v/>
      </c>
    </row>
    <row r="562">
      <c r="A562" s="20" t="n"/>
      <c r="B562" s="21" t="n"/>
      <c r="C562" s="15">
        <f>IF(B562="","",IFERROR(INDEX(Produtos!$B$4:$B$303,MATCH(B562,Produtos!$A$4:$A$303,0)),"Código não cadastrado"))</f>
        <v/>
      </c>
      <c r="D562" s="21" t="n"/>
      <c r="E562" s="22" t="n"/>
      <c r="F562" s="21" t="n"/>
      <c r="G562" s="16">
        <f>IF(OR(B562="",E562=""),"",IF(D562="Saída",-E562,E562))</f>
        <v/>
      </c>
    </row>
    <row r="563">
      <c r="A563" s="20" t="n"/>
      <c r="B563" s="21" t="n"/>
      <c r="C563" s="15">
        <f>IF(B563="","",IFERROR(INDEX(Produtos!$B$4:$B$303,MATCH(B563,Produtos!$A$4:$A$303,0)),"Código não cadastrado"))</f>
        <v/>
      </c>
      <c r="D563" s="21" t="n"/>
      <c r="E563" s="22" t="n"/>
      <c r="F563" s="21" t="n"/>
      <c r="G563" s="16">
        <f>IF(OR(B563="",E563=""),"",IF(D563="Saída",-E563,E563))</f>
        <v/>
      </c>
    </row>
    <row r="564">
      <c r="A564" s="20" t="n"/>
      <c r="B564" s="21" t="n"/>
      <c r="C564" s="15">
        <f>IF(B564="","",IFERROR(INDEX(Produtos!$B$4:$B$303,MATCH(B564,Produtos!$A$4:$A$303,0)),"Código não cadastrado"))</f>
        <v/>
      </c>
      <c r="D564" s="21" t="n"/>
      <c r="E564" s="22" t="n"/>
      <c r="F564" s="21" t="n"/>
      <c r="G564" s="16">
        <f>IF(OR(B564="",E564=""),"",IF(D564="Saída",-E564,E564))</f>
        <v/>
      </c>
    </row>
    <row r="565">
      <c r="A565" s="20" t="n"/>
      <c r="B565" s="21" t="n"/>
      <c r="C565" s="15">
        <f>IF(B565="","",IFERROR(INDEX(Produtos!$B$4:$B$303,MATCH(B565,Produtos!$A$4:$A$303,0)),"Código não cadastrado"))</f>
        <v/>
      </c>
      <c r="D565" s="21" t="n"/>
      <c r="E565" s="22" t="n"/>
      <c r="F565" s="21" t="n"/>
      <c r="G565" s="16">
        <f>IF(OR(B565="",E565=""),"",IF(D565="Saída",-E565,E565))</f>
        <v/>
      </c>
    </row>
    <row r="566">
      <c r="A566" s="20" t="n"/>
      <c r="B566" s="21" t="n"/>
      <c r="C566" s="15">
        <f>IF(B566="","",IFERROR(INDEX(Produtos!$B$4:$B$303,MATCH(B566,Produtos!$A$4:$A$303,0)),"Código não cadastrado"))</f>
        <v/>
      </c>
      <c r="D566" s="21" t="n"/>
      <c r="E566" s="22" t="n"/>
      <c r="F566" s="21" t="n"/>
      <c r="G566" s="16">
        <f>IF(OR(B566="",E566=""),"",IF(D566="Saída",-E566,E566))</f>
        <v/>
      </c>
    </row>
    <row r="567">
      <c r="A567" s="20" t="n"/>
      <c r="B567" s="21" t="n"/>
      <c r="C567" s="15">
        <f>IF(B567="","",IFERROR(INDEX(Produtos!$B$4:$B$303,MATCH(B567,Produtos!$A$4:$A$303,0)),"Código não cadastrado"))</f>
        <v/>
      </c>
      <c r="D567" s="21" t="n"/>
      <c r="E567" s="22" t="n"/>
      <c r="F567" s="21" t="n"/>
      <c r="G567" s="16">
        <f>IF(OR(B567="",E567=""),"",IF(D567="Saída",-E567,E567))</f>
        <v/>
      </c>
    </row>
    <row r="568">
      <c r="A568" s="20" t="n"/>
      <c r="B568" s="21" t="n"/>
      <c r="C568" s="15">
        <f>IF(B568="","",IFERROR(INDEX(Produtos!$B$4:$B$303,MATCH(B568,Produtos!$A$4:$A$303,0)),"Código não cadastrado"))</f>
        <v/>
      </c>
      <c r="D568" s="21" t="n"/>
      <c r="E568" s="22" t="n"/>
      <c r="F568" s="21" t="n"/>
      <c r="G568" s="16">
        <f>IF(OR(B568="",E568=""),"",IF(D568="Saída",-E568,E568))</f>
        <v/>
      </c>
    </row>
    <row r="569">
      <c r="A569" s="20" t="n"/>
      <c r="B569" s="21" t="n"/>
      <c r="C569" s="15">
        <f>IF(B569="","",IFERROR(INDEX(Produtos!$B$4:$B$303,MATCH(B569,Produtos!$A$4:$A$303,0)),"Código não cadastrado"))</f>
        <v/>
      </c>
      <c r="D569" s="21" t="n"/>
      <c r="E569" s="22" t="n"/>
      <c r="F569" s="21" t="n"/>
      <c r="G569" s="16">
        <f>IF(OR(B569="",E569=""),"",IF(D569="Saída",-E569,E569))</f>
        <v/>
      </c>
    </row>
    <row r="570">
      <c r="A570" s="20" t="n"/>
      <c r="B570" s="21" t="n"/>
      <c r="C570" s="15">
        <f>IF(B570="","",IFERROR(INDEX(Produtos!$B$4:$B$303,MATCH(B570,Produtos!$A$4:$A$303,0)),"Código não cadastrado"))</f>
        <v/>
      </c>
      <c r="D570" s="21" t="n"/>
      <c r="E570" s="22" t="n"/>
      <c r="F570" s="21" t="n"/>
      <c r="G570" s="16">
        <f>IF(OR(B570="",E570=""),"",IF(D570="Saída",-E570,E570))</f>
        <v/>
      </c>
    </row>
    <row r="571">
      <c r="A571" s="20" t="n"/>
      <c r="B571" s="21" t="n"/>
      <c r="C571" s="15">
        <f>IF(B571="","",IFERROR(INDEX(Produtos!$B$4:$B$303,MATCH(B571,Produtos!$A$4:$A$303,0)),"Código não cadastrado"))</f>
        <v/>
      </c>
      <c r="D571" s="21" t="n"/>
      <c r="E571" s="22" t="n"/>
      <c r="F571" s="21" t="n"/>
      <c r="G571" s="16">
        <f>IF(OR(B571="",E571=""),"",IF(D571="Saída",-E571,E571))</f>
        <v/>
      </c>
    </row>
    <row r="572">
      <c r="A572" s="20" t="n"/>
      <c r="B572" s="21" t="n"/>
      <c r="C572" s="15">
        <f>IF(B572="","",IFERROR(INDEX(Produtos!$B$4:$B$303,MATCH(B572,Produtos!$A$4:$A$303,0)),"Código não cadastrado"))</f>
        <v/>
      </c>
      <c r="D572" s="21" t="n"/>
      <c r="E572" s="22" t="n"/>
      <c r="F572" s="21" t="n"/>
      <c r="G572" s="16">
        <f>IF(OR(B572="",E572=""),"",IF(D572="Saída",-E572,E572))</f>
        <v/>
      </c>
    </row>
    <row r="573">
      <c r="A573" s="20" t="n"/>
      <c r="B573" s="21" t="n"/>
      <c r="C573" s="15">
        <f>IF(B573="","",IFERROR(INDEX(Produtos!$B$4:$B$303,MATCH(B573,Produtos!$A$4:$A$303,0)),"Código não cadastrado"))</f>
        <v/>
      </c>
      <c r="D573" s="21" t="n"/>
      <c r="E573" s="22" t="n"/>
      <c r="F573" s="21" t="n"/>
      <c r="G573" s="16">
        <f>IF(OR(B573="",E573=""),"",IF(D573="Saída",-E573,E573))</f>
        <v/>
      </c>
    </row>
    <row r="574">
      <c r="A574" s="20" t="n"/>
      <c r="B574" s="21" t="n"/>
      <c r="C574" s="15">
        <f>IF(B574="","",IFERROR(INDEX(Produtos!$B$4:$B$303,MATCH(B574,Produtos!$A$4:$A$303,0)),"Código não cadastrado"))</f>
        <v/>
      </c>
      <c r="D574" s="21" t="n"/>
      <c r="E574" s="22" t="n"/>
      <c r="F574" s="21" t="n"/>
      <c r="G574" s="16">
        <f>IF(OR(B574="",E574=""),"",IF(D574="Saída",-E574,E574))</f>
        <v/>
      </c>
    </row>
    <row r="575">
      <c r="A575" s="20" t="n"/>
      <c r="B575" s="21" t="n"/>
      <c r="C575" s="15">
        <f>IF(B575="","",IFERROR(INDEX(Produtos!$B$4:$B$303,MATCH(B575,Produtos!$A$4:$A$303,0)),"Código não cadastrado"))</f>
        <v/>
      </c>
      <c r="D575" s="21" t="n"/>
      <c r="E575" s="22" t="n"/>
      <c r="F575" s="21" t="n"/>
      <c r="G575" s="16">
        <f>IF(OR(B575="",E575=""),"",IF(D575="Saída",-E575,E575))</f>
        <v/>
      </c>
    </row>
    <row r="576">
      <c r="A576" s="20" t="n"/>
      <c r="B576" s="21" t="n"/>
      <c r="C576" s="15">
        <f>IF(B576="","",IFERROR(INDEX(Produtos!$B$4:$B$303,MATCH(B576,Produtos!$A$4:$A$303,0)),"Código não cadastrado"))</f>
        <v/>
      </c>
      <c r="D576" s="21" t="n"/>
      <c r="E576" s="22" t="n"/>
      <c r="F576" s="21" t="n"/>
      <c r="G576" s="16">
        <f>IF(OR(B576="",E576=""),"",IF(D576="Saída",-E576,E576))</f>
        <v/>
      </c>
    </row>
    <row r="577">
      <c r="A577" s="20" t="n"/>
      <c r="B577" s="21" t="n"/>
      <c r="C577" s="15">
        <f>IF(B577="","",IFERROR(INDEX(Produtos!$B$4:$B$303,MATCH(B577,Produtos!$A$4:$A$303,0)),"Código não cadastrado"))</f>
        <v/>
      </c>
      <c r="D577" s="21" t="n"/>
      <c r="E577" s="22" t="n"/>
      <c r="F577" s="21" t="n"/>
      <c r="G577" s="16">
        <f>IF(OR(B577="",E577=""),"",IF(D577="Saída",-E577,E577))</f>
        <v/>
      </c>
    </row>
    <row r="578">
      <c r="A578" s="20" t="n"/>
      <c r="B578" s="21" t="n"/>
      <c r="C578" s="15">
        <f>IF(B578="","",IFERROR(INDEX(Produtos!$B$4:$B$303,MATCH(B578,Produtos!$A$4:$A$303,0)),"Código não cadastrado"))</f>
        <v/>
      </c>
      <c r="D578" s="21" t="n"/>
      <c r="E578" s="22" t="n"/>
      <c r="F578" s="21" t="n"/>
      <c r="G578" s="16">
        <f>IF(OR(B578="",E578=""),"",IF(D578="Saída",-E578,E578))</f>
        <v/>
      </c>
    </row>
    <row r="579">
      <c r="A579" s="20" t="n"/>
      <c r="B579" s="21" t="n"/>
      <c r="C579" s="15">
        <f>IF(B579="","",IFERROR(INDEX(Produtos!$B$4:$B$303,MATCH(B579,Produtos!$A$4:$A$303,0)),"Código não cadastrado"))</f>
        <v/>
      </c>
      <c r="D579" s="21" t="n"/>
      <c r="E579" s="22" t="n"/>
      <c r="F579" s="21" t="n"/>
      <c r="G579" s="16">
        <f>IF(OR(B579="",E579=""),"",IF(D579="Saída",-E579,E579))</f>
        <v/>
      </c>
    </row>
    <row r="580">
      <c r="A580" s="20" t="n"/>
      <c r="B580" s="21" t="n"/>
      <c r="C580" s="15">
        <f>IF(B580="","",IFERROR(INDEX(Produtos!$B$4:$B$303,MATCH(B580,Produtos!$A$4:$A$303,0)),"Código não cadastrado"))</f>
        <v/>
      </c>
      <c r="D580" s="21" t="n"/>
      <c r="E580" s="22" t="n"/>
      <c r="F580" s="21" t="n"/>
      <c r="G580" s="16">
        <f>IF(OR(B580="",E580=""),"",IF(D580="Saída",-E580,E580))</f>
        <v/>
      </c>
    </row>
    <row r="581">
      <c r="A581" s="20" t="n"/>
      <c r="B581" s="21" t="n"/>
      <c r="C581" s="15">
        <f>IF(B581="","",IFERROR(INDEX(Produtos!$B$4:$B$303,MATCH(B581,Produtos!$A$4:$A$303,0)),"Código não cadastrado"))</f>
        <v/>
      </c>
      <c r="D581" s="21" t="n"/>
      <c r="E581" s="22" t="n"/>
      <c r="F581" s="21" t="n"/>
      <c r="G581" s="16">
        <f>IF(OR(B581="",E581=""),"",IF(D581="Saída",-E581,E581))</f>
        <v/>
      </c>
    </row>
    <row r="582">
      <c r="A582" s="20" t="n"/>
      <c r="B582" s="21" t="n"/>
      <c r="C582" s="15">
        <f>IF(B582="","",IFERROR(INDEX(Produtos!$B$4:$B$303,MATCH(B582,Produtos!$A$4:$A$303,0)),"Código não cadastrado"))</f>
        <v/>
      </c>
      <c r="D582" s="21" t="n"/>
      <c r="E582" s="22" t="n"/>
      <c r="F582" s="21" t="n"/>
      <c r="G582" s="16">
        <f>IF(OR(B582="",E582=""),"",IF(D582="Saída",-E582,E582))</f>
        <v/>
      </c>
    </row>
    <row r="583">
      <c r="A583" s="20" t="n"/>
      <c r="B583" s="21" t="n"/>
      <c r="C583" s="15">
        <f>IF(B583="","",IFERROR(INDEX(Produtos!$B$4:$B$303,MATCH(B583,Produtos!$A$4:$A$303,0)),"Código não cadastrado"))</f>
        <v/>
      </c>
      <c r="D583" s="21" t="n"/>
      <c r="E583" s="22" t="n"/>
      <c r="F583" s="21" t="n"/>
      <c r="G583" s="16">
        <f>IF(OR(B583="",E583=""),"",IF(D583="Saída",-E583,E583))</f>
        <v/>
      </c>
    </row>
    <row r="584">
      <c r="A584" s="20" t="n"/>
      <c r="B584" s="21" t="n"/>
      <c r="C584" s="15">
        <f>IF(B584="","",IFERROR(INDEX(Produtos!$B$4:$B$303,MATCH(B584,Produtos!$A$4:$A$303,0)),"Código não cadastrado"))</f>
        <v/>
      </c>
      <c r="D584" s="21" t="n"/>
      <c r="E584" s="22" t="n"/>
      <c r="F584" s="21" t="n"/>
      <c r="G584" s="16">
        <f>IF(OR(B584="",E584=""),"",IF(D584="Saída",-E584,E584))</f>
        <v/>
      </c>
    </row>
    <row r="585">
      <c r="A585" s="20" t="n"/>
      <c r="B585" s="21" t="n"/>
      <c r="C585" s="15">
        <f>IF(B585="","",IFERROR(INDEX(Produtos!$B$4:$B$303,MATCH(B585,Produtos!$A$4:$A$303,0)),"Código não cadastrado"))</f>
        <v/>
      </c>
      <c r="D585" s="21" t="n"/>
      <c r="E585" s="22" t="n"/>
      <c r="F585" s="21" t="n"/>
      <c r="G585" s="16">
        <f>IF(OR(B585="",E585=""),"",IF(D585="Saída",-E585,E585))</f>
        <v/>
      </c>
    </row>
    <row r="586">
      <c r="A586" s="20" t="n"/>
      <c r="B586" s="21" t="n"/>
      <c r="C586" s="15">
        <f>IF(B586="","",IFERROR(INDEX(Produtos!$B$4:$B$303,MATCH(B586,Produtos!$A$4:$A$303,0)),"Código não cadastrado"))</f>
        <v/>
      </c>
      <c r="D586" s="21" t="n"/>
      <c r="E586" s="22" t="n"/>
      <c r="F586" s="21" t="n"/>
      <c r="G586" s="16">
        <f>IF(OR(B586="",E586=""),"",IF(D586="Saída",-E586,E586))</f>
        <v/>
      </c>
    </row>
    <row r="587">
      <c r="A587" s="20" t="n"/>
      <c r="B587" s="21" t="n"/>
      <c r="C587" s="15">
        <f>IF(B587="","",IFERROR(INDEX(Produtos!$B$4:$B$303,MATCH(B587,Produtos!$A$4:$A$303,0)),"Código não cadastrado"))</f>
        <v/>
      </c>
      <c r="D587" s="21" t="n"/>
      <c r="E587" s="22" t="n"/>
      <c r="F587" s="21" t="n"/>
      <c r="G587" s="16">
        <f>IF(OR(B587="",E587=""),"",IF(D587="Saída",-E587,E587))</f>
        <v/>
      </c>
    </row>
    <row r="588">
      <c r="A588" s="20" t="n"/>
      <c r="B588" s="21" t="n"/>
      <c r="C588" s="15">
        <f>IF(B588="","",IFERROR(INDEX(Produtos!$B$4:$B$303,MATCH(B588,Produtos!$A$4:$A$303,0)),"Código não cadastrado"))</f>
        <v/>
      </c>
      <c r="D588" s="21" t="n"/>
      <c r="E588" s="22" t="n"/>
      <c r="F588" s="21" t="n"/>
      <c r="G588" s="16">
        <f>IF(OR(B588="",E588=""),"",IF(D588="Saída",-E588,E588))</f>
        <v/>
      </c>
    </row>
    <row r="589">
      <c r="A589" s="20" t="n"/>
      <c r="B589" s="21" t="n"/>
      <c r="C589" s="15">
        <f>IF(B589="","",IFERROR(INDEX(Produtos!$B$4:$B$303,MATCH(B589,Produtos!$A$4:$A$303,0)),"Código não cadastrado"))</f>
        <v/>
      </c>
      <c r="D589" s="21" t="n"/>
      <c r="E589" s="22" t="n"/>
      <c r="F589" s="21" t="n"/>
      <c r="G589" s="16">
        <f>IF(OR(B589="",E589=""),"",IF(D589="Saída",-E589,E589))</f>
        <v/>
      </c>
    </row>
    <row r="590">
      <c r="A590" s="20" t="n"/>
      <c r="B590" s="21" t="n"/>
      <c r="C590" s="15">
        <f>IF(B590="","",IFERROR(INDEX(Produtos!$B$4:$B$303,MATCH(B590,Produtos!$A$4:$A$303,0)),"Código não cadastrado"))</f>
        <v/>
      </c>
      <c r="D590" s="21" t="n"/>
      <c r="E590" s="22" t="n"/>
      <c r="F590" s="21" t="n"/>
      <c r="G590" s="16">
        <f>IF(OR(B590="",E590=""),"",IF(D590="Saída",-E590,E590))</f>
        <v/>
      </c>
    </row>
    <row r="591">
      <c r="A591" s="20" t="n"/>
      <c r="B591" s="21" t="n"/>
      <c r="C591" s="15">
        <f>IF(B591="","",IFERROR(INDEX(Produtos!$B$4:$B$303,MATCH(B591,Produtos!$A$4:$A$303,0)),"Código não cadastrado"))</f>
        <v/>
      </c>
      <c r="D591" s="21" t="n"/>
      <c r="E591" s="22" t="n"/>
      <c r="F591" s="21" t="n"/>
      <c r="G591" s="16">
        <f>IF(OR(B591="",E591=""),"",IF(D591="Saída",-E591,E591))</f>
        <v/>
      </c>
    </row>
    <row r="592">
      <c r="A592" s="20" t="n"/>
      <c r="B592" s="21" t="n"/>
      <c r="C592" s="15">
        <f>IF(B592="","",IFERROR(INDEX(Produtos!$B$4:$B$303,MATCH(B592,Produtos!$A$4:$A$303,0)),"Código não cadastrado"))</f>
        <v/>
      </c>
      <c r="D592" s="21" t="n"/>
      <c r="E592" s="22" t="n"/>
      <c r="F592" s="21" t="n"/>
      <c r="G592" s="16">
        <f>IF(OR(B592="",E592=""),"",IF(D592="Saída",-E592,E592))</f>
        <v/>
      </c>
    </row>
    <row r="593">
      <c r="A593" s="20" t="n"/>
      <c r="B593" s="21" t="n"/>
      <c r="C593" s="15">
        <f>IF(B593="","",IFERROR(INDEX(Produtos!$B$4:$B$303,MATCH(B593,Produtos!$A$4:$A$303,0)),"Código não cadastrado"))</f>
        <v/>
      </c>
      <c r="D593" s="21" t="n"/>
      <c r="E593" s="22" t="n"/>
      <c r="F593" s="21" t="n"/>
      <c r="G593" s="16">
        <f>IF(OR(B593="",E593=""),"",IF(D593="Saída",-E593,E593))</f>
        <v/>
      </c>
    </row>
    <row r="594">
      <c r="A594" s="20" t="n"/>
      <c r="B594" s="21" t="n"/>
      <c r="C594" s="15">
        <f>IF(B594="","",IFERROR(INDEX(Produtos!$B$4:$B$303,MATCH(B594,Produtos!$A$4:$A$303,0)),"Código não cadastrado"))</f>
        <v/>
      </c>
      <c r="D594" s="21" t="n"/>
      <c r="E594" s="22" t="n"/>
      <c r="F594" s="21" t="n"/>
      <c r="G594" s="16">
        <f>IF(OR(B594="",E594=""),"",IF(D594="Saída",-E594,E594))</f>
        <v/>
      </c>
    </row>
    <row r="595">
      <c r="A595" s="20" t="n"/>
      <c r="B595" s="21" t="n"/>
      <c r="C595" s="15">
        <f>IF(B595="","",IFERROR(INDEX(Produtos!$B$4:$B$303,MATCH(B595,Produtos!$A$4:$A$303,0)),"Código não cadastrado"))</f>
        <v/>
      </c>
      <c r="D595" s="21" t="n"/>
      <c r="E595" s="22" t="n"/>
      <c r="F595" s="21" t="n"/>
      <c r="G595" s="16">
        <f>IF(OR(B595="",E595=""),"",IF(D595="Saída",-E595,E595))</f>
        <v/>
      </c>
    </row>
    <row r="596">
      <c r="A596" s="20" t="n"/>
      <c r="B596" s="21" t="n"/>
      <c r="C596" s="15">
        <f>IF(B596="","",IFERROR(INDEX(Produtos!$B$4:$B$303,MATCH(B596,Produtos!$A$4:$A$303,0)),"Código não cadastrado"))</f>
        <v/>
      </c>
      <c r="D596" s="21" t="n"/>
      <c r="E596" s="22" t="n"/>
      <c r="F596" s="21" t="n"/>
      <c r="G596" s="16">
        <f>IF(OR(B596="",E596=""),"",IF(D596="Saída",-E596,E596))</f>
        <v/>
      </c>
    </row>
    <row r="597">
      <c r="A597" s="20" t="n"/>
      <c r="B597" s="21" t="n"/>
      <c r="C597" s="15">
        <f>IF(B597="","",IFERROR(INDEX(Produtos!$B$4:$B$303,MATCH(B597,Produtos!$A$4:$A$303,0)),"Código não cadastrado"))</f>
        <v/>
      </c>
      <c r="D597" s="21" t="n"/>
      <c r="E597" s="22" t="n"/>
      <c r="F597" s="21" t="n"/>
      <c r="G597" s="16">
        <f>IF(OR(B597="",E597=""),"",IF(D597="Saída",-E597,E597))</f>
        <v/>
      </c>
    </row>
    <row r="598">
      <c r="A598" s="20" t="n"/>
      <c r="B598" s="21" t="n"/>
      <c r="C598" s="15">
        <f>IF(B598="","",IFERROR(INDEX(Produtos!$B$4:$B$303,MATCH(B598,Produtos!$A$4:$A$303,0)),"Código não cadastrado"))</f>
        <v/>
      </c>
      <c r="D598" s="21" t="n"/>
      <c r="E598" s="22" t="n"/>
      <c r="F598" s="21" t="n"/>
      <c r="G598" s="16">
        <f>IF(OR(B598="",E598=""),"",IF(D598="Saída",-E598,E598))</f>
        <v/>
      </c>
    </row>
    <row r="599">
      <c r="A599" s="20" t="n"/>
      <c r="B599" s="21" t="n"/>
      <c r="C599" s="15">
        <f>IF(B599="","",IFERROR(INDEX(Produtos!$B$4:$B$303,MATCH(B599,Produtos!$A$4:$A$303,0)),"Código não cadastrado"))</f>
        <v/>
      </c>
      <c r="D599" s="21" t="n"/>
      <c r="E599" s="22" t="n"/>
      <c r="F599" s="21" t="n"/>
      <c r="G599" s="16">
        <f>IF(OR(B599="",E599=""),"",IF(D599="Saída",-E599,E599))</f>
        <v/>
      </c>
    </row>
    <row r="600">
      <c r="A600" s="20" t="n"/>
      <c r="B600" s="21" t="n"/>
      <c r="C600" s="15">
        <f>IF(B600="","",IFERROR(INDEX(Produtos!$B$4:$B$303,MATCH(B600,Produtos!$A$4:$A$303,0)),"Código não cadastrado"))</f>
        <v/>
      </c>
      <c r="D600" s="21" t="n"/>
      <c r="E600" s="22" t="n"/>
      <c r="F600" s="21" t="n"/>
      <c r="G600" s="16">
        <f>IF(OR(B600="",E600=""),"",IF(D600="Saída",-E600,E600))</f>
        <v/>
      </c>
    </row>
    <row r="601">
      <c r="A601" s="20" t="n"/>
      <c r="B601" s="21" t="n"/>
      <c r="C601" s="15">
        <f>IF(B601="","",IFERROR(INDEX(Produtos!$B$4:$B$303,MATCH(B601,Produtos!$A$4:$A$303,0)),"Código não cadastrado"))</f>
        <v/>
      </c>
      <c r="D601" s="21" t="n"/>
      <c r="E601" s="22" t="n"/>
      <c r="F601" s="21" t="n"/>
      <c r="G601" s="16">
        <f>IF(OR(B601="",E601=""),"",IF(D601="Saída",-E601,E601))</f>
        <v/>
      </c>
    </row>
    <row r="602">
      <c r="A602" s="20" t="n"/>
      <c r="B602" s="21" t="n"/>
      <c r="C602" s="15">
        <f>IF(B602="","",IFERROR(INDEX(Produtos!$B$4:$B$303,MATCH(B602,Produtos!$A$4:$A$303,0)),"Código não cadastrado"))</f>
        <v/>
      </c>
      <c r="D602" s="21" t="n"/>
      <c r="E602" s="22" t="n"/>
      <c r="F602" s="21" t="n"/>
      <c r="G602" s="16">
        <f>IF(OR(B602="",E602=""),"",IF(D602="Saída",-E602,E602))</f>
        <v/>
      </c>
    </row>
    <row r="603">
      <c r="A603" s="20" t="n"/>
      <c r="B603" s="21" t="n"/>
      <c r="C603" s="15">
        <f>IF(B603="","",IFERROR(INDEX(Produtos!$B$4:$B$303,MATCH(B603,Produtos!$A$4:$A$303,0)),"Código não cadastrado"))</f>
        <v/>
      </c>
      <c r="D603" s="21" t="n"/>
      <c r="E603" s="22" t="n"/>
      <c r="F603" s="21" t="n"/>
      <c r="G603" s="16">
        <f>IF(OR(B603="",E603=""),"",IF(D603="Saída",-E603,E603))</f>
        <v/>
      </c>
    </row>
    <row r="604">
      <c r="A604" s="20" t="n"/>
      <c r="B604" s="21" t="n"/>
      <c r="C604" s="15">
        <f>IF(B604="","",IFERROR(INDEX(Produtos!$B$4:$B$303,MATCH(B604,Produtos!$A$4:$A$303,0)),"Código não cadastrado"))</f>
        <v/>
      </c>
      <c r="D604" s="21" t="n"/>
      <c r="E604" s="22" t="n"/>
      <c r="F604" s="21" t="n"/>
      <c r="G604" s="16">
        <f>IF(OR(B604="",E604=""),"",IF(D604="Saída",-E604,E604))</f>
        <v/>
      </c>
    </row>
    <row r="605">
      <c r="A605" s="20" t="n"/>
      <c r="B605" s="21" t="n"/>
      <c r="C605" s="15">
        <f>IF(B605="","",IFERROR(INDEX(Produtos!$B$4:$B$303,MATCH(B605,Produtos!$A$4:$A$303,0)),"Código não cadastrado"))</f>
        <v/>
      </c>
      <c r="D605" s="21" t="n"/>
      <c r="E605" s="22" t="n"/>
      <c r="F605" s="21" t="n"/>
      <c r="G605" s="16">
        <f>IF(OR(B605="",E605=""),"",IF(D605="Saída",-E605,E605))</f>
        <v/>
      </c>
    </row>
    <row r="606">
      <c r="A606" s="20" t="n"/>
      <c r="B606" s="21" t="n"/>
      <c r="C606" s="15">
        <f>IF(B606="","",IFERROR(INDEX(Produtos!$B$4:$B$303,MATCH(B606,Produtos!$A$4:$A$303,0)),"Código não cadastrado"))</f>
        <v/>
      </c>
      <c r="D606" s="21" t="n"/>
      <c r="E606" s="22" t="n"/>
      <c r="F606" s="21" t="n"/>
      <c r="G606" s="16">
        <f>IF(OR(B606="",E606=""),"",IF(D606="Saída",-E606,E606))</f>
        <v/>
      </c>
    </row>
    <row r="607">
      <c r="A607" s="20" t="n"/>
      <c r="B607" s="21" t="n"/>
      <c r="C607" s="15">
        <f>IF(B607="","",IFERROR(INDEX(Produtos!$B$4:$B$303,MATCH(B607,Produtos!$A$4:$A$303,0)),"Código não cadastrado"))</f>
        <v/>
      </c>
      <c r="D607" s="21" t="n"/>
      <c r="E607" s="22" t="n"/>
      <c r="F607" s="21" t="n"/>
      <c r="G607" s="16">
        <f>IF(OR(B607="",E607=""),"",IF(D607="Saída",-E607,E607))</f>
        <v/>
      </c>
    </row>
    <row r="608">
      <c r="A608" s="20" t="n"/>
      <c r="B608" s="21" t="n"/>
      <c r="C608" s="15">
        <f>IF(B608="","",IFERROR(INDEX(Produtos!$B$4:$B$303,MATCH(B608,Produtos!$A$4:$A$303,0)),"Código não cadastrado"))</f>
        <v/>
      </c>
      <c r="D608" s="21" t="n"/>
      <c r="E608" s="22" t="n"/>
      <c r="F608" s="21" t="n"/>
      <c r="G608" s="16">
        <f>IF(OR(B608="",E608=""),"",IF(D608="Saída",-E608,E608))</f>
        <v/>
      </c>
    </row>
    <row r="609">
      <c r="A609" s="20" t="n"/>
      <c r="B609" s="21" t="n"/>
      <c r="C609" s="15">
        <f>IF(B609="","",IFERROR(INDEX(Produtos!$B$4:$B$303,MATCH(B609,Produtos!$A$4:$A$303,0)),"Código não cadastrado"))</f>
        <v/>
      </c>
      <c r="D609" s="21" t="n"/>
      <c r="E609" s="22" t="n"/>
      <c r="F609" s="21" t="n"/>
      <c r="G609" s="16">
        <f>IF(OR(B609="",E609=""),"",IF(D609="Saída",-E609,E609))</f>
        <v/>
      </c>
    </row>
    <row r="610">
      <c r="A610" s="20" t="n"/>
      <c r="B610" s="21" t="n"/>
      <c r="C610" s="15">
        <f>IF(B610="","",IFERROR(INDEX(Produtos!$B$4:$B$303,MATCH(B610,Produtos!$A$4:$A$303,0)),"Código não cadastrado"))</f>
        <v/>
      </c>
      <c r="D610" s="21" t="n"/>
      <c r="E610" s="22" t="n"/>
      <c r="F610" s="21" t="n"/>
      <c r="G610" s="16">
        <f>IF(OR(B610="",E610=""),"",IF(D610="Saída",-E610,E610))</f>
        <v/>
      </c>
    </row>
    <row r="611">
      <c r="A611" s="20" t="n"/>
      <c r="B611" s="21" t="n"/>
      <c r="C611" s="15">
        <f>IF(B611="","",IFERROR(INDEX(Produtos!$B$4:$B$303,MATCH(B611,Produtos!$A$4:$A$303,0)),"Código não cadastrado"))</f>
        <v/>
      </c>
      <c r="D611" s="21" t="n"/>
      <c r="E611" s="22" t="n"/>
      <c r="F611" s="21" t="n"/>
      <c r="G611" s="16">
        <f>IF(OR(B611="",E611=""),"",IF(D611="Saída",-E611,E611))</f>
        <v/>
      </c>
    </row>
    <row r="612">
      <c r="A612" s="20" t="n"/>
      <c r="B612" s="21" t="n"/>
      <c r="C612" s="15">
        <f>IF(B612="","",IFERROR(INDEX(Produtos!$B$4:$B$303,MATCH(B612,Produtos!$A$4:$A$303,0)),"Código não cadastrado"))</f>
        <v/>
      </c>
      <c r="D612" s="21" t="n"/>
      <c r="E612" s="22" t="n"/>
      <c r="F612" s="21" t="n"/>
      <c r="G612" s="16">
        <f>IF(OR(B612="",E612=""),"",IF(D612="Saída",-E612,E612))</f>
        <v/>
      </c>
    </row>
    <row r="613">
      <c r="A613" s="20" t="n"/>
      <c r="B613" s="21" t="n"/>
      <c r="C613" s="15">
        <f>IF(B613="","",IFERROR(INDEX(Produtos!$B$4:$B$303,MATCH(B613,Produtos!$A$4:$A$303,0)),"Código não cadastrado"))</f>
        <v/>
      </c>
      <c r="D613" s="21" t="n"/>
      <c r="E613" s="22" t="n"/>
      <c r="F613" s="21" t="n"/>
      <c r="G613" s="16">
        <f>IF(OR(B613="",E613=""),"",IF(D613="Saída",-E613,E613))</f>
        <v/>
      </c>
    </row>
    <row r="614">
      <c r="A614" s="20" t="n"/>
      <c r="B614" s="21" t="n"/>
      <c r="C614" s="15">
        <f>IF(B614="","",IFERROR(INDEX(Produtos!$B$4:$B$303,MATCH(B614,Produtos!$A$4:$A$303,0)),"Código não cadastrado"))</f>
        <v/>
      </c>
      <c r="D614" s="21" t="n"/>
      <c r="E614" s="22" t="n"/>
      <c r="F614" s="21" t="n"/>
      <c r="G614" s="16">
        <f>IF(OR(B614="",E614=""),"",IF(D614="Saída",-E614,E614))</f>
        <v/>
      </c>
    </row>
    <row r="615">
      <c r="A615" s="20" t="n"/>
      <c r="B615" s="21" t="n"/>
      <c r="C615" s="15">
        <f>IF(B615="","",IFERROR(INDEX(Produtos!$B$4:$B$303,MATCH(B615,Produtos!$A$4:$A$303,0)),"Código não cadastrado"))</f>
        <v/>
      </c>
      <c r="D615" s="21" t="n"/>
      <c r="E615" s="22" t="n"/>
      <c r="F615" s="21" t="n"/>
      <c r="G615" s="16">
        <f>IF(OR(B615="",E615=""),"",IF(D615="Saída",-E615,E615))</f>
        <v/>
      </c>
    </row>
    <row r="616">
      <c r="A616" s="20" t="n"/>
      <c r="B616" s="21" t="n"/>
      <c r="C616" s="15">
        <f>IF(B616="","",IFERROR(INDEX(Produtos!$B$4:$B$303,MATCH(B616,Produtos!$A$4:$A$303,0)),"Código não cadastrado"))</f>
        <v/>
      </c>
      <c r="D616" s="21" t="n"/>
      <c r="E616" s="22" t="n"/>
      <c r="F616" s="21" t="n"/>
      <c r="G616" s="16">
        <f>IF(OR(B616="",E616=""),"",IF(D616="Saída",-E616,E616))</f>
        <v/>
      </c>
    </row>
    <row r="617">
      <c r="A617" s="20" t="n"/>
      <c r="B617" s="21" t="n"/>
      <c r="C617" s="15">
        <f>IF(B617="","",IFERROR(INDEX(Produtos!$B$4:$B$303,MATCH(B617,Produtos!$A$4:$A$303,0)),"Código não cadastrado"))</f>
        <v/>
      </c>
      <c r="D617" s="21" t="n"/>
      <c r="E617" s="22" t="n"/>
      <c r="F617" s="21" t="n"/>
      <c r="G617" s="16">
        <f>IF(OR(B617="",E617=""),"",IF(D617="Saída",-E617,E617))</f>
        <v/>
      </c>
    </row>
    <row r="618">
      <c r="A618" s="20" t="n"/>
      <c r="B618" s="21" t="n"/>
      <c r="C618" s="15">
        <f>IF(B618="","",IFERROR(INDEX(Produtos!$B$4:$B$303,MATCH(B618,Produtos!$A$4:$A$303,0)),"Código não cadastrado"))</f>
        <v/>
      </c>
      <c r="D618" s="21" t="n"/>
      <c r="E618" s="22" t="n"/>
      <c r="F618" s="21" t="n"/>
      <c r="G618" s="16">
        <f>IF(OR(B618="",E618=""),"",IF(D618="Saída",-E618,E618))</f>
        <v/>
      </c>
    </row>
    <row r="619">
      <c r="A619" s="20" t="n"/>
      <c r="B619" s="21" t="n"/>
      <c r="C619" s="15">
        <f>IF(B619="","",IFERROR(INDEX(Produtos!$B$4:$B$303,MATCH(B619,Produtos!$A$4:$A$303,0)),"Código não cadastrado"))</f>
        <v/>
      </c>
      <c r="D619" s="21" t="n"/>
      <c r="E619" s="22" t="n"/>
      <c r="F619" s="21" t="n"/>
      <c r="G619" s="16">
        <f>IF(OR(B619="",E619=""),"",IF(D619="Saída",-E619,E619))</f>
        <v/>
      </c>
    </row>
    <row r="620">
      <c r="A620" s="20" t="n"/>
      <c r="B620" s="21" t="n"/>
      <c r="C620" s="15">
        <f>IF(B620="","",IFERROR(INDEX(Produtos!$B$4:$B$303,MATCH(B620,Produtos!$A$4:$A$303,0)),"Código não cadastrado"))</f>
        <v/>
      </c>
      <c r="D620" s="21" t="n"/>
      <c r="E620" s="22" t="n"/>
      <c r="F620" s="21" t="n"/>
      <c r="G620" s="16">
        <f>IF(OR(B620="",E620=""),"",IF(D620="Saída",-E620,E620))</f>
        <v/>
      </c>
    </row>
    <row r="621">
      <c r="A621" s="20" t="n"/>
      <c r="B621" s="21" t="n"/>
      <c r="C621" s="15">
        <f>IF(B621="","",IFERROR(INDEX(Produtos!$B$4:$B$303,MATCH(B621,Produtos!$A$4:$A$303,0)),"Código não cadastrado"))</f>
        <v/>
      </c>
      <c r="D621" s="21" t="n"/>
      <c r="E621" s="22" t="n"/>
      <c r="F621" s="21" t="n"/>
      <c r="G621" s="16">
        <f>IF(OR(B621="",E621=""),"",IF(D621="Saída",-E621,E621))</f>
        <v/>
      </c>
    </row>
    <row r="622">
      <c r="A622" s="20" t="n"/>
      <c r="B622" s="21" t="n"/>
      <c r="C622" s="15">
        <f>IF(B622="","",IFERROR(INDEX(Produtos!$B$4:$B$303,MATCH(B622,Produtos!$A$4:$A$303,0)),"Código não cadastrado"))</f>
        <v/>
      </c>
      <c r="D622" s="21" t="n"/>
      <c r="E622" s="22" t="n"/>
      <c r="F622" s="21" t="n"/>
      <c r="G622" s="16">
        <f>IF(OR(B622="",E622=""),"",IF(D622="Saída",-E622,E622))</f>
        <v/>
      </c>
    </row>
    <row r="623">
      <c r="A623" s="20" t="n"/>
      <c r="B623" s="21" t="n"/>
      <c r="C623" s="15">
        <f>IF(B623="","",IFERROR(INDEX(Produtos!$B$4:$B$303,MATCH(B623,Produtos!$A$4:$A$303,0)),"Código não cadastrado"))</f>
        <v/>
      </c>
      <c r="D623" s="21" t="n"/>
      <c r="E623" s="22" t="n"/>
      <c r="F623" s="21" t="n"/>
      <c r="G623" s="16">
        <f>IF(OR(B623="",E623=""),"",IF(D623="Saída",-E623,E623))</f>
        <v/>
      </c>
    </row>
    <row r="624">
      <c r="A624" s="20" t="n"/>
      <c r="B624" s="21" t="n"/>
      <c r="C624" s="15">
        <f>IF(B624="","",IFERROR(INDEX(Produtos!$B$4:$B$303,MATCH(B624,Produtos!$A$4:$A$303,0)),"Código não cadastrado"))</f>
        <v/>
      </c>
      <c r="D624" s="21" t="n"/>
      <c r="E624" s="22" t="n"/>
      <c r="F624" s="21" t="n"/>
      <c r="G624" s="16">
        <f>IF(OR(B624="",E624=""),"",IF(D624="Saída",-E624,E624))</f>
        <v/>
      </c>
    </row>
    <row r="625">
      <c r="A625" s="20" t="n"/>
      <c r="B625" s="21" t="n"/>
      <c r="C625" s="15">
        <f>IF(B625="","",IFERROR(INDEX(Produtos!$B$4:$B$303,MATCH(B625,Produtos!$A$4:$A$303,0)),"Código não cadastrado"))</f>
        <v/>
      </c>
      <c r="D625" s="21" t="n"/>
      <c r="E625" s="22" t="n"/>
      <c r="F625" s="21" t="n"/>
      <c r="G625" s="16">
        <f>IF(OR(B625="",E625=""),"",IF(D625="Saída",-E625,E625))</f>
        <v/>
      </c>
    </row>
    <row r="626">
      <c r="A626" s="20" t="n"/>
      <c r="B626" s="21" t="n"/>
      <c r="C626" s="15">
        <f>IF(B626="","",IFERROR(INDEX(Produtos!$B$4:$B$303,MATCH(B626,Produtos!$A$4:$A$303,0)),"Código não cadastrado"))</f>
        <v/>
      </c>
      <c r="D626" s="21" t="n"/>
      <c r="E626" s="22" t="n"/>
      <c r="F626" s="21" t="n"/>
      <c r="G626" s="16">
        <f>IF(OR(B626="",E626=""),"",IF(D626="Saída",-E626,E626))</f>
        <v/>
      </c>
    </row>
    <row r="627">
      <c r="A627" s="20" t="n"/>
      <c r="B627" s="21" t="n"/>
      <c r="C627" s="15">
        <f>IF(B627="","",IFERROR(INDEX(Produtos!$B$4:$B$303,MATCH(B627,Produtos!$A$4:$A$303,0)),"Código não cadastrado"))</f>
        <v/>
      </c>
      <c r="D627" s="21" t="n"/>
      <c r="E627" s="22" t="n"/>
      <c r="F627" s="21" t="n"/>
      <c r="G627" s="16">
        <f>IF(OR(B627="",E627=""),"",IF(D627="Saída",-E627,E627))</f>
        <v/>
      </c>
    </row>
    <row r="628">
      <c r="A628" s="20" t="n"/>
      <c r="B628" s="21" t="n"/>
      <c r="C628" s="15">
        <f>IF(B628="","",IFERROR(INDEX(Produtos!$B$4:$B$303,MATCH(B628,Produtos!$A$4:$A$303,0)),"Código não cadastrado"))</f>
        <v/>
      </c>
      <c r="D628" s="21" t="n"/>
      <c r="E628" s="22" t="n"/>
      <c r="F628" s="21" t="n"/>
      <c r="G628" s="16">
        <f>IF(OR(B628="",E628=""),"",IF(D628="Saída",-E628,E628))</f>
        <v/>
      </c>
    </row>
    <row r="629">
      <c r="A629" s="20" t="n"/>
      <c r="B629" s="21" t="n"/>
      <c r="C629" s="15">
        <f>IF(B629="","",IFERROR(INDEX(Produtos!$B$4:$B$303,MATCH(B629,Produtos!$A$4:$A$303,0)),"Código não cadastrado"))</f>
        <v/>
      </c>
      <c r="D629" s="21" t="n"/>
      <c r="E629" s="22" t="n"/>
      <c r="F629" s="21" t="n"/>
      <c r="G629" s="16">
        <f>IF(OR(B629="",E629=""),"",IF(D629="Saída",-E629,E629))</f>
        <v/>
      </c>
    </row>
    <row r="630">
      <c r="A630" s="20" t="n"/>
      <c r="B630" s="21" t="n"/>
      <c r="C630" s="15">
        <f>IF(B630="","",IFERROR(INDEX(Produtos!$B$4:$B$303,MATCH(B630,Produtos!$A$4:$A$303,0)),"Código não cadastrado"))</f>
        <v/>
      </c>
      <c r="D630" s="21" t="n"/>
      <c r="E630" s="22" t="n"/>
      <c r="F630" s="21" t="n"/>
      <c r="G630" s="16">
        <f>IF(OR(B630="",E630=""),"",IF(D630="Saída",-E630,E630))</f>
        <v/>
      </c>
    </row>
    <row r="631">
      <c r="A631" s="20" t="n"/>
      <c r="B631" s="21" t="n"/>
      <c r="C631" s="15">
        <f>IF(B631="","",IFERROR(INDEX(Produtos!$B$4:$B$303,MATCH(B631,Produtos!$A$4:$A$303,0)),"Código não cadastrado"))</f>
        <v/>
      </c>
      <c r="D631" s="21" t="n"/>
      <c r="E631" s="22" t="n"/>
      <c r="F631" s="21" t="n"/>
      <c r="G631" s="16">
        <f>IF(OR(B631="",E631=""),"",IF(D631="Saída",-E631,E631))</f>
        <v/>
      </c>
    </row>
    <row r="632">
      <c r="A632" s="20" t="n"/>
      <c r="B632" s="21" t="n"/>
      <c r="C632" s="15">
        <f>IF(B632="","",IFERROR(INDEX(Produtos!$B$4:$B$303,MATCH(B632,Produtos!$A$4:$A$303,0)),"Código não cadastrado"))</f>
        <v/>
      </c>
      <c r="D632" s="21" t="n"/>
      <c r="E632" s="22" t="n"/>
      <c r="F632" s="21" t="n"/>
      <c r="G632" s="16">
        <f>IF(OR(B632="",E632=""),"",IF(D632="Saída",-E632,E632))</f>
        <v/>
      </c>
    </row>
    <row r="633">
      <c r="A633" s="20" t="n"/>
      <c r="B633" s="21" t="n"/>
      <c r="C633" s="15">
        <f>IF(B633="","",IFERROR(INDEX(Produtos!$B$4:$B$303,MATCH(B633,Produtos!$A$4:$A$303,0)),"Código não cadastrado"))</f>
        <v/>
      </c>
      <c r="D633" s="21" t="n"/>
      <c r="E633" s="22" t="n"/>
      <c r="F633" s="21" t="n"/>
      <c r="G633" s="16">
        <f>IF(OR(B633="",E633=""),"",IF(D633="Saída",-E633,E633))</f>
        <v/>
      </c>
    </row>
    <row r="634">
      <c r="A634" s="20" t="n"/>
      <c r="B634" s="21" t="n"/>
      <c r="C634" s="15">
        <f>IF(B634="","",IFERROR(INDEX(Produtos!$B$4:$B$303,MATCH(B634,Produtos!$A$4:$A$303,0)),"Código não cadastrado"))</f>
        <v/>
      </c>
      <c r="D634" s="21" t="n"/>
      <c r="E634" s="22" t="n"/>
      <c r="F634" s="21" t="n"/>
      <c r="G634" s="16">
        <f>IF(OR(B634="",E634=""),"",IF(D634="Saída",-E634,E634))</f>
        <v/>
      </c>
    </row>
    <row r="635">
      <c r="A635" s="20" t="n"/>
      <c r="B635" s="21" t="n"/>
      <c r="C635" s="15">
        <f>IF(B635="","",IFERROR(INDEX(Produtos!$B$4:$B$303,MATCH(B635,Produtos!$A$4:$A$303,0)),"Código não cadastrado"))</f>
        <v/>
      </c>
      <c r="D635" s="21" t="n"/>
      <c r="E635" s="22" t="n"/>
      <c r="F635" s="21" t="n"/>
      <c r="G635" s="16">
        <f>IF(OR(B635="",E635=""),"",IF(D635="Saída",-E635,E635))</f>
        <v/>
      </c>
    </row>
    <row r="636">
      <c r="A636" s="20" t="n"/>
      <c r="B636" s="21" t="n"/>
      <c r="C636" s="15">
        <f>IF(B636="","",IFERROR(INDEX(Produtos!$B$4:$B$303,MATCH(B636,Produtos!$A$4:$A$303,0)),"Código não cadastrado"))</f>
        <v/>
      </c>
      <c r="D636" s="21" t="n"/>
      <c r="E636" s="22" t="n"/>
      <c r="F636" s="21" t="n"/>
      <c r="G636" s="16">
        <f>IF(OR(B636="",E636=""),"",IF(D636="Saída",-E636,E636))</f>
        <v/>
      </c>
    </row>
    <row r="637">
      <c r="A637" s="20" t="n"/>
      <c r="B637" s="21" t="n"/>
      <c r="C637" s="15">
        <f>IF(B637="","",IFERROR(INDEX(Produtos!$B$4:$B$303,MATCH(B637,Produtos!$A$4:$A$303,0)),"Código não cadastrado"))</f>
        <v/>
      </c>
      <c r="D637" s="21" t="n"/>
      <c r="E637" s="22" t="n"/>
      <c r="F637" s="21" t="n"/>
      <c r="G637" s="16">
        <f>IF(OR(B637="",E637=""),"",IF(D637="Saída",-E637,E637))</f>
        <v/>
      </c>
    </row>
    <row r="638">
      <c r="A638" s="20" t="n"/>
      <c r="B638" s="21" t="n"/>
      <c r="C638" s="15">
        <f>IF(B638="","",IFERROR(INDEX(Produtos!$B$4:$B$303,MATCH(B638,Produtos!$A$4:$A$303,0)),"Código não cadastrado"))</f>
        <v/>
      </c>
      <c r="D638" s="21" t="n"/>
      <c r="E638" s="22" t="n"/>
      <c r="F638" s="21" t="n"/>
      <c r="G638" s="16">
        <f>IF(OR(B638="",E638=""),"",IF(D638="Saída",-E638,E638))</f>
        <v/>
      </c>
    </row>
    <row r="639">
      <c r="A639" s="20" t="n"/>
      <c r="B639" s="21" t="n"/>
      <c r="C639" s="15">
        <f>IF(B639="","",IFERROR(INDEX(Produtos!$B$4:$B$303,MATCH(B639,Produtos!$A$4:$A$303,0)),"Código não cadastrado"))</f>
        <v/>
      </c>
      <c r="D639" s="21" t="n"/>
      <c r="E639" s="22" t="n"/>
      <c r="F639" s="21" t="n"/>
      <c r="G639" s="16">
        <f>IF(OR(B639="",E639=""),"",IF(D639="Saída",-E639,E639))</f>
        <v/>
      </c>
    </row>
    <row r="640">
      <c r="A640" s="20" t="n"/>
      <c r="B640" s="21" t="n"/>
      <c r="C640" s="15">
        <f>IF(B640="","",IFERROR(INDEX(Produtos!$B$4:$B$303,MATCH(B640,Produtos!$A$4:$A$303,0)),"Código não cadastrado"))</f>
        <v/>
      </c>
      <c r="D640" s="21" t="n"/>
      <c r="E640" s="22" t="n"/>
      <c r="F640" s="21" t="n"/>
      <c r="G640" s="16">
        <f>IF(OR(B640="",E640=""),"",IF(D640="Saída",-E640,E640))</f>
        <v/>
      </c>
    </row>
    <row r="641">
      <c r="A641" s="20" t="n"/>
      <c r="B641" s="21" t="n"/>
      <c r="C641" s="15">
        <f>IF(B641="","",IFERROR(INDEX(Produtos!$B$4:$B$303,MATCH(B641,Produtos!$A$4:$A$303,0)),"Código não cadastrado"))</f>
        <v/>
      </c>
      <c r="D641" s="21" t="n"/>
      <c r="E641" s="22" t="n"/>
      <c r="F641" s="21" t="n"/>
      <c r="G641" s="16">
        <f>IF(OR(B641="",E641=""),"",IF(D641="Saída",-E641,E641))</f>
        <v/>
      </c>
    </row>
    <row r="642">
      <c r="A642" s="20" t="n"/>
      <c r="B642" s="21" t="n"/>
      <c r="C642" s="15">
        <f>IF(B642="","",IFERROR(INDEX(Produtos!$B$4:$B$303,MATCH(B642,Produtos!$A$4:$A$303,0)),"Código não cadastrado"))</f>
        <v/>
      </c>
      <c r="D642" s="21" t="n"/>
      <c r="E642" s="22" t="n"/>
      <c r="F642" s="21" t="n"/>
      <c r="G642" s="16">
        <f>IF(OR(B642="",E642=""),"",IF(D642="Saída",-E642,E642))</f>
        <v/>
      </c>
    </row>
    <row r="643">
      <c r="A643" s="20" t="n"/>
      <c r="B643" s="21" t="n"/>
      <c r="C643" s="15">
        <f>IF(B643="","",IFERROR(INDEX(Produtos!$B$4:$B$303,MATCH(B643,Produtos!$A$4:$A$303,0)),"Código não cadastrado"))</f>
        <v/>
      </c>
      <c r="D643" s="21" t="n"/>
      <c r="E643" s="22" t="n"/>
      <c r="F643" s="21" t="n"/>
      <c r="G643" s="16">
        <f>IF(OR(B643="",E643=""),"",IF(D643="Saída",-E643,E643))</f>
        <v/>
      </c>
    </row>
    <row r="644">
      <c r="A644" s="20" t="n"/>
      <c r="B644" s="21" t="n"/>
      <c r="C644" s="15">
        <f>IF(B644="","",IFERROR(INDEX(Produtos!$B$4:$B$303,MATCH(B644,Produtos!$A$4:$A$303,0)),"Código não cadastrado"))</f>
        <v/>
      </c>
      <c r="D644" s="21" t="n"/>
      <c r="E644" s="22" t="n"/>
      <c r="F644" s="21" t="n"/>
      <c r="G644" s="16">
        <f>IF(OR(B644="",E644=""),"",IF(D644="Saída",-E644,E644))</f>
        <v/>
      </c>
    </row>
    <row r="645">
      <c r="A645" s="20" t="n"/>
      <c r="B645" s="21" t="n"/>
      <c r="C645" s="15">
        <f>IF(B645="","",IFERROR(INDEX(Produtos!$B$4:$B$303,MATCH(B645,Produtos!$A$4:$A$303,0)),"Código não cadastrado"))</f>
        <v/>
      </c>
      <c r="D645" s="21" t="n"/>
      <c r="E645" s="22" t="n"/>
      <c r="F645" s="21" t="n"/>
      <c r="G645" s="16">
        <f>IF(OR(B645="",E645=""),"",IF(D645="Saída",-E645,E645))</f>
        <v/>
      </c>
    </row>
    <row r="646">
      <c r="A646" s="20" t="n"/>
      <c r="B646" s="21" t="n"/>
      <c r="C646" s="15">
        <f>IF(B646="","",IFERROR(INDEX(Produtos!$B$4:$B$303,MATCH(B646,Produtos!$A$4:$A$303,0)),"Código não cadastrado"))</f>
        <v/>
      </c>
      <c r="D646" s="21" t="n"/>
      <c r="E646" s="22" t="n"/>
      <c r="F646" s="21" t="n"/>
      <c r="G646" s="16">
        <f>IF(OR(B646="",E646=""),"",IF(D646="Saída",-E646,E646))</f>
        <v/>
      </c>
    </row>
    <row r="647">
      <c r="A647" s="20" t="n"/>
      <c r="B647" s="21" t="n"/>
      <c r="C647" s="15">
        <f>IF(B647="","",IFERROR(INDEX(Produtos!$B$4:$B$303,MATCH(B647,Produtos!$A$4:$A$303,0)),"Código não cadastrado"))</f>
        <v/>
      </c>
      <c r="D647" s="21" t="n"/>
      <c r="E647" s="22" t="n"/>
      <c r="F647" s="21" t="n"/>
      <c r="G647" s="16">
        <f>IF(OR(B647="",E647=""),"",IF(D647="Saída",-E647,E647))</f>
        <v/>
      </c>
    </row>
    <row r="648">
      <c r="A648" s="20" t="n"/>
      <c r="B648" s="21" t="n"/>
      <c r="C648" s="15">
        <f>IF(B648="","",IFERROR(INDEX(Produtos!$B$4:$B$303,MATCH(B648,Produtos!$A$4:$A$303,0)),"Código não cadastrado"))</f>
        <v/>
      </c>
      <c r="D648" s="21" t="n"/>
      <c r="E648" s="22" t="n"/>
      <c r="F648" s="21" t="n"/>
      <c r="G648" s="16">
        <f>IF(OR(B648="",E648=""),"",IF(D648="Saída",-E648,E648))</f>
        <v/>
      </c>
    </row>
    <row r="649">
      <c r="A649" s="20" t="n"/>
      <c r="B649" s="21" t="n"/>
      <c r="C649" s="15">
        <f>IF(B649="","",IFERROR(INDEX(Produtos!$B$4:$B$303,MATCH(B649,Produtos!$A$4:$A$303,0)),"Código não cadastrado"))</f>
        <v/>
      </c>
      <c r="D649" s="21" t="n"/>
      <c r="E649" s="22" t="n"/>
      <c r="F649" s="21" t="n"/>
      <c r="G649" s="16">
        <f>IF(OR(B649="",E649=""),"",IF(D649="Saída",-E649,E649))</f>
        <v/>
      </c>
    </row>
    <row r="650">
      <c r="A650" s="20" t="n"/>
      <c r="B650" s="21" t="n"/>
      <c r="C650" s="15">
        <f>IF(B650="","",IFERROR(INDEX(Produtos!$B$4:$B$303,MATCH(B650,Produtos!$A$4:$A$303,0)),"Código não cadastrado"))</f>
        <v/>
      </c>
      <c r="D650" s="21" t="n"/>
      <c r="E650" s="22" t="n"/>
      <c r="F650" s="21" t="n"/>
      <c r="G650" s="16">
        <f>IF(OR(B650="",E650=""),"",IF(D650="Saída",-E650,E650))</f>
        <v/>
      </c>
    </row>
    <row r="651">
      <c r="A651" s="20" t="n"/>
      <c r="B651" s="21" t="n"/>
      <c r="C651" s="15">
        <f>IF(B651="","",IFERROR(INDEX(Produtos!$B$4:$B$303,MATCH(B651,Produtos!$A$4:$A$303,0)),"Código não cadastrado"))</f>
        <v/>
      </c>
      <c r="D651" s="21" t="n"/>
      <c r="E651" s="22" t="n"/>
      <c r="F651" s="21" t="n"/>
      <c r="G651" s="16">
        <f>IF(OR(B651="",E651=""),"",IF(D651="Saída",-E651,E651))</f>
        <v/>
      </c>
    </row>
    <row r="652">
      <c r="A652" s="20" t="n"/>
      <c r="B652" s="21" t="n"/>
      <c r="C652" s="15">
        <f>IF(B652="","",IFERROR(INDEX(Produtos!$B$4:$B$303,MATCH(B652,Produtos!$A$4:$A$303,0)),"Código não cadastrado"))</f>
        <v/>
      </c>
      <c r="D652" s="21" t="n"/>
      <c r="E652" s="22" t="n"/>
      <c r="F652" s="21" t="n"/>
      <c r="G652" s="16">
        <f>IF(OR(B652="",E652=""),"",IF(D652="Saída",-E652,E652))</f>
        <v/>
      </c>
    </row>
    <row r="653">
      <c r="A653" s="20" t="n"/>
      <c r="B653" s="21" t="n"/>
      <c r="C653" s="15">
        <f>IF(B653="","",IFERROR(INDEX(Produtos!$B$4:$B$303,MATCH(B653,Produtos!$A$4:$A$303,0)),"Código não cadastrado"))</f>
        <v/>
      </c>
      <c r="D653" s="21" t="n"/>
      <c r="E653" s="22" t="n"/>
      <c r="F653" s="21" t="n"/>
      <c r="G653" s="16">
        <f>IF(OR(B653="",E653=""),"",IF(D653="Saída",-E653,E653))</f>
        <v/>
      </c>
    </row>
    <row r="654">
      <c r="A654" s="20" t="n"/>
      <c r="B654" s="21" t="n"/>
      <c r="C654" s="15">
        <f>IF(B654="","",IFERROR(INDEX(Produtos!$B$4:$B$303,MATCH(B654,Produtos!$A$4:$A$303,0)),"Código não cadastrado"))</f>
        <v/>
      </c>
      <c r="D654" s="21" t="n"/>
      <c r="E654" s="22" t="n"/>
      <c r="F654" s="21" t="n"/>
      <c r="G654" s="16">
        <f>IF(OR(B654="",E654=""),"",IF(D654="Saída",-E654,E654))</f>
        <v/>
      </c>
    </row>
    <row r="655">
      <c r="A655" s="20" t="n"/>
      <c r="B655" s="21" t="n"/>
      <c r="C655" s="15">
        <f>IF(B655="","",IFERROR(INDEX(Produtos!$B$4:$B$303,MATCH(B655,Produtos!$A$4:$A$303,0)),"Código não cadastrado"))</f>
        <v/>
      </c>
      <c r="D655" s="21" t="n"/>
      <c r="E655" s="22" t="n"/>
      <c r="F655" s="21" t="n"/>
      <c r="G655" s="16">
        <f>IF(OR(B655="",E655=""),"",IF(D655="Saída",-E655,E655))</f>
        <v/>
      </c>
    </row>
    <row r="656">
      <c r="A656" s="20" t="n"/>
      <c r="B656" s="21" t="n"/>
      <c r="C656" s="15">
        <f>IF(B656="","",IFERROR(INDEX(Produtos!$B$4:$B$303,MATCH(B656,Produtos!$A$4:$A$303,0)),"Código não cadastrado"))</f>
        <v/>
      </c>
      <c r="D656" s="21" t="n"/>
      <c r="E656" s="22" t="n"/>
      <c r="F656" s="21" t="n"/>
      <c r="G656" s="16">
        <f>IF(OR(B656="",E656=""),"",IF(D656="Saída",-E656,E656))</f>
        <v/>
      </c>
    </row>
    <row r="657">
      <c r="A657" s="20" t="n"/>
      <c r="B657" s="21" t="n"/>
      <c r="C657" s="15">
        <f>IF(B657="","",IFERROR(INDEX(Produtos!$B$4:$B$303,MATCH(B657,Produtos!$A$4:$A$303,0)),"Código não cadastrado"))</f>
        <v/>
      </c>
      <c r="D657" s="21" t="n"/>
      <c r="E657" s="22" t="n"/>
      <c r="F657" s="21" t="n"/>
      <c r="G657" s="16">
        <f>IF(OR(B657="",E657=""),"",IF(D657="Saída",-E657,E657))</f>
        <v/>
      </c>
    </row>
    <row r="658">
      <c r="A658" s="20" t="n"/>
      <c r="B658" s="21" t="n"/>
      <c r="C658" s="15">
        <f>IF(B658="","",IFERROR(INDEX(Produtos!$B$4:$B$303,MATCH(B658,Produtos!$A$4:$A$303,0)),"Código não cadastrado"))</f>
        <v/>
      </c>
      <c r="D658" s="21" t="n"/>
      <c r="E658" s="22" t="n"/>
      <c r="F658" s="21" t="n"/>
      <c r="G658" s="16">
        <f>IF(OR(B658="",E658=""),"",IF(D658="Saída",-E658,E658))</f>
        <v/>
      </c>
    </row>
    <row r="659">
      <c r="A659" s="20" t="n"/>
      <c r="B659" s="21" t="n"/>
      <c r="C659" s="15">
        <f>IF(B659="","",IFERROR(INDEX(Produtos!$B$4:$B$303,MATCH(B659,Produtos!$A$4:$A$303,0)),"Código não cadastrado"))</f>
        <v/>
      </c>
      <c r="D659" s="21" t="n"/>
      <c r="E659" s="22" t="n"/>
      <c r="F659" s="21" t="n"/>
      <c r="G659" s="16">
        <f>IF(OR(B659="",E659=""),"",IF(D659="Saída",-E659,E659))</f>
        <v/>
      </c>
    </row>
    <row r="660">
      <c r="A660" s="20" t="n"/>
      <c r="B660" s="21" t="n"/>
      <c r="C660" s="15">
        <f>IF(B660="","",IFERROR(INDEX(Produtos!$B$4:$B$303,MATCH(B660,Produtos!$A$4:$A$303,0)),"Código não cadastrado"))</f>
        <v/>
      </c>
      <c r="D660" s="21" t="n"/>
      <c r="E660" s="22" t="n"/>
      <c r="F660" s="21" t="n"/>
      <c r="G660" s="16">
        <f>IF(OR(B660="",E660=""),"",IF(D660="Saída",-E660,E660))</f>
        <v/>
      </c>
    </row>
    <row r="661">
      <c r="A661" s="20" t="n"/>
      <c r="B661" s="21" t="n"/>
      <c r="C661" s="15">
        <f>IF(B661="","",IFERROR(INDEX(Produtos!$B$4:$B$303,MATCH(B661,Produtos!$A$4:$A$303,0)),"Código não cadastrado"))</f>
        <v/>
      </c>
      <c r="D661" s="21" t="n"/>
      <c r="E661" s="22" t="n"/>
      <c r="F661" s="21" t="n"/>
      <c r="G661" s="16">
        <f>IF(OR(B661="",E661=""),"",IF(D661="Saída",-E661,E661))</f>
        <v/>
      </c>
    </row>
    <row r="662">
      <c r="A662" s="20" t="n"/>
      <c r="B662" s="21" t="n"/>
      <c r="C662" s="15">
        <f>IF(B662="","",IFERROR(INDEX(Produtos!$B$4:$B$303,MATCH(B662,Produtos!$A$4:$A$303,0)),"Código não cadastrado"))</f>
        <v/>
      </c>
      <c r="D662" s="21" t="n"/>
      <c r="E662" s="22" t="n"/>
      <c r="F662" s="21" t="n"/>
      <c r="G662" s="16">
        <f>IF(OR(B662="",E662=""),"",IF(D662="Saída",-E662,E662))</f>
        <v/>
      </c>
    </row>
    <row r="663">
      <c r="A663" s="20" t="n"/>
      <c r="B663" s="21" t="n"/>
      <c r="C663" s="15">
        <f>IF(B663="","",IFERROR(INDEX(Produtos!$B$4:$B$303,MATCH(B663,Produtos!$A$4:$A$303,0)),"Código não cadastrado"))</f>
        <v/>
      </c>
      <c r="D663" s="21" t="n"/>
      <c r="E663" s="22" t="n"/>
      <c r="F663" s="21" t="n"/>
      <c r="G663" s="16">
        <f>IF(OR(B663="",E663=""),"",IF(D663="Saída",-E663,E663))</f>
        <v/>
      </c>
    </row>
    <row r="664">
      <c r="A664" s="20" t="n"/>
      <c r="B664" s="21" t="n"/>
      <c r="C664" s="15">
        <f>IF(B664="","",IFERROR(INDEX(Produtos!$B$4:$B$303,MATCH(B664,Produtos!$A$4:$A$303,0)),"Código não cadastrado"))</f>
        <v/>
      </c>
      <c r="D664" s="21" t="n"/>
      <c r="E664" s="22" t="n"/>
      <c r="F664" s="21" t="n"/>
      <c r="G664" s="16">
        <f>IF(OR(B664="",E664=""),"",IF(D664="Saída",-E664,E664))</f>
        <v/>
      </c>
    </row>
    <row r="665">
      <c r="A665" s="20" t="n"/>
      <c r="B665" s="21" t="n"/>
      <c r="C665" s="15">
        <f>IF(B665="","",IFERROR(INDEX(Produtos!$B$4:$B$303,MATCH(B665,Produtos!$A$4:$A$303,0)),"Código não cadastrado"))</f>
        <v/>
      </c>
      <c r="D665" s="21" t="n"/>
      <c r="E665" s="22" t="n"/>
      <c r="F665" s="21" t="n"/>
      <c r="G665" s="16">
        <f>IF(OR(B665="",E665=""),"",IF(D665="Saída",-E665,E665))</f>
        <v/>
      </c>
    </row>
    <row r="666">
      <c r="A666" s="20" t="n"/>
      <c r="B666" s="21" t="n"/>
      <c r="C666" s="15">
        <f>IF(B666="","",IFERROR(INDEX(Produtos!$B$4:$B$303,MATCH(B666,Produtos!$A$4:$A$303,0)),"Código não cadastrado"))</f>
        <v/>
      </c>
      <c r="D666" s="21" t="n"/>
      <c r="E666" s="22" t="n"/>
      <c r="F666" s="21" t="n"/>
      <c r="G666" s="16">
        <f>IF(OR(B666="",E666=""),"",IF(D666="Saída",-E666,E666))</f>
        <v/>
      </c>
    </row>
    <row r="667">
      <c r="A667" s="20" t="n"/>
      <c r="B667" s="21" t="n"/>
      <c r="C667" s="15">
        <f>IF(B667="","",IFERROR(INDEX(Produtos!$B$4:$B$303,MATCH(B667,Produtos!$A$4:$A$303,0)),"Código não cadastrado"))</f>
        <v/>
      </c>
      <c r="D667" s="21" t="n"/>
      <c r="E667" s="22" t="n"/>
      <c r="F667" s="21" t="n"/>
      <c r="G667" s="16">
        <f>IF(OR(B667="",E667=""),"",IF(D667="Saída",-E667,E667))</f>
        <v/>
      </c>
    </row>
    <row r="668">
      <c r="A668" s="20" t="n"/>
      <c r="B668" s="21" t="n"/>
      <c r="C668" s="15">
        <f>IF(B668="","",IFERROR(INDEX(Produtos!$B$4:$B$303,MATCH(B668,Produtos!$A$4:$A$303,0)),"Código não cadastrado"))</f>
        <v/>
      </c>
      <c r="D668" s="21" t="n"/>
      <c r="E668" s="22" t="n"/>
      <c r="F668" s="21" t="n"/>
      <c r="G668" s="16">
        <f>IF(OR(B668="",E668=""),"",IF(D668="Saída",-E668,E668))</f>
        <v/>
      </c>
    </row>
    <row r="669">
      <c r="A669" s="20" t="n"/>
      <c r="B669" s="21" t="n"/>
      <c r="C669" s="15">
        <f>IF(B669="","",IFERROR(INDEX(Produtos!$B$4:$B$303,MATCH(B669,Produtos!$A$4:$A$303,0)),"Código não cadastrado"))</f>
        <v/>
      </c>
      <c r="D669" s="21" t="n"/>
      <c r="E669" s="22" t="n"/>
      <c r="F669" s="21" t="n"/>
      <c r="G669" s="16">
        <f>IF(OR(B669="",E669=""),"",IF(D669="Saída",-E669,E669))</f>
        <v/>
      </c>
    </row>
    <row r="670">
      <c r="A670" s="20" t="n"/>
      <c r="B670" s="21" t="n"/>
      <c r="C670" s="15">
        <f>IF(B670="","",IFERROR(INDEX(Produtos!$B$4:$B$303,MATCH(B670,Produtos!$A$4:$A$303,0)),"Código não cadastrado"))</f>
        <v/>
      </c>
      <c r="D670" s="21" t="n"/>
      <c r="E670" s="22" t="n"/>
      <c r="F670" s="21" t="n"/>
      <c r="G670" s="16">
        <f>IF(OR(B670="",E670=""),"",IF(D670="Saída",-E670,E670))</f>
        <v/>
      </c>
    </row>
    <row r="671">
      <c r="A671" s="20" t="n"/>
      <c r="B671" s="21" t="n"/>
      <c r="C671" s="15">
        <f>IF(B671="","",IFERROR(INDEX(Produtos!$B$4:$B$303,MATCH(B671,Produtos!$A$4:$A$303,0)),"Código não cadastrado"))</f>
        <v/>
      </c>
      <c r="D671" s="21" t="n"/>
      <c r="E671" s="22" t="n"/>
      <c r="F671" s="21" t="n"/>
      <c r="G671" s="16">
        <f>IF(OR(B671="",E671=""),"",IF(D671="Saída",-E671,E671))</f>
        <v/>
      </c>
    </row>
    <row r="672">
      <c r="A672" s="20" t="n"/>
      <c r="B672" s="21" t="n"/>
      <c r="C672" s="15">
        <f>IF(B672="","",IFERROR(INDEX(Produtos!$B$4:$B$303,MATCH(B672,Produtos!$A$4:$A$303,0)),"Código não cadastrado"))</f>
        <v/>
      </c>
      <c r="D672" s="21" t="n"/>
      <c r="E672" s="22" t="n"/>
      <c r="F672" s="21" t="n"/>
      <c r="G672" s="16">
        <f>IF(OR(B672="",E672=""),"",IF(D672="Saída",-E672,E672))</f>
        <v/>
      </c>
    </row>
    <row r="673">
      <c r="A673" s="20" t="n"/>
      <c r="B673" s="21" t="n"/>
      <c r="C673" s="15">
        <f>IF(B673="","",IFERROR(INDEX(Produtos!$B$4:$B$303,MATCH(B673,Produtos!$A$4:$A$303,0)),"Código não cadastrado"))</f>
        <v/>
      </c>
      <c r="D673" s="21" t="n"/>
      <c r="E673" s="22" t="n"/>
      <c r="F673" s="21" t="n"/>
      <c r="G673" s="16">
        <f>IF(OR(B673="",E673=""),"",IF(D673="Saída",-E673,E673))</f>
        <v/>
      </c>
    </row>
    <row r="674">
      <c r="A674" s="20" t="n"/>
      <c r="B674" s="21" t="n"/>
      <c r="C674" s="15">
        <f>IF(B674="","",IFERROR(INDEX(Produtos!$B$4:$B$303,MATCH(B674,Produtos!$A$4:$A$303,0)),"Código não cadastrado"))</f>
        <v/>
      </c>
      <c r="D674" s="21" t="n"/>
      <c r="E674" s="22" t="n"/>
      <c r="F674" s="21" t="n"/>
      <c r="G674" s="16">
        <f>IF(OR(B674="",E674=""),"",IF(D674="Saída",-E674,E674))</f>
        <v/>
      </c>
    </row>
    <row r="675">
      <c r="A675" s="20" t="n"/>
      <c r="B675" s="21" t="n"/>
      <c r="C675" s="15">
        <f>IF(B675="","",IFERROR(INDEX(Produtos!$B$4:$B$303,MATCH(B675,Produtos!$A$4:$A$303,0)),"Código não cadastrado"))</f>
        <v/>
      </c>
      <c r="D675" s="21" t="n"/>
      <c r="E675" s="22" t="n"/>
      <c r="F675" s="21" t="n"/>
      <c r="G675" s="16">
        <f>IF(OR(B675="",E675=""),"",IF(D675="Saída",-E675,E675))</f>
        <v/>
      </c>
    </row>
    <row r="676">
      <c r="A676" s="20" t="n"/>
      <c r="B676" s="21" t="n"/>
      <c r="C676" s="15">
        <f>IF(B676="","",IFERROR(INDEX(Produtos!$B$4:$B$303,MATCH(B676,Produtos!$A$4:$A$303,0)),"Código não cadastrado"))</f>
        <v/>
      </c>
      <c r="D676" s="21" t="n"/>
      <c r="E676" s="22" t="n"/>
      <c r="F676" s="21" t="n"/>
      <c r="G676" s="16">
        <f>IF(OR(B676="",E676=""),"",IF(D676="Saída",-E676,E676))</f>
        <v/>
      </c>
    </row>
    <row r="677">
      <c r="A677" s="20" t="n"/>
      <c r="B677" s="21" t="n"/>
      <c r="C677" s="15">
        <f>IF(B677="","",IFERROR(INDEX(Produtos!$B$4:$B$303,MATCH(B677,Produtos!$A$4:$A$303,0)),"Código não cadastrado"))</f>
        <v/>
      </c>
      <c r="D677" s="21" t="n"/>
      <c r="E677" s="22" t="n"/>
      <c r="F677" s="21" t="n"/>
      <c r="G677" s="16">
        <f>IF(OR(B677="",E677=""),"",IF(D677="Saída",-E677,E677))</f>
        <v/>
      </c>
    </row>
    <row r="678">
      <c r="A678" s="20" t="n"/>
      <c r="B678" s="21" t="n"/>
      <c r="C678" s="15">
        <f>IF(B678="","",IFERROR(INDEX(Produtos!$B$4:$B$303,MATCH(B678,Produtos!$A$4:$A$303,0)),"Código não cadastrado"))</f>
        <v/>
      </c>
      <c r="D678" s="21" t="n"/>
      <c r="E678" s="22" t="n"/>
      <c r="F678" s="21" t="n"/>
      <c r="G678" s="16">
        <f>IF(OR(B678="",E678=""),"",IF(D678="Saída",-E678,E678))</f>
        <v/>
      </c>
    </row>
    <row r="679">
      <c r="A679" s="20" t="n"/>
      <c r="B679" s="21" t="n"/>
      <c r="C679" s="15">
        <f>IF(B679="","",IFERROR(INDEX(Produtos!$B$4:$B$303,MATCH(B679,Produtos!$A$4:$A$303,0)),"Código não cadastrado"))</f>
        <v/>
      </c>
      <c r="D679" s="21" t="n"/>
      <c r="E679" s="22" t="n"/>
      <c r="F679" s="21" t="n"/>
      <c r="G679" s="16">
        <f>IF(OR(B679="",E679=""),"",IF(D679="Saída",-E679,E679))</f>
        <v/>
      </c>
    </row>
    <row r="680">
      <c r="A680" s="20" t="n"/>
      <c r="B680" s="21" t="n"/>
      <c r="C680" s="15">
        <f>IF(B680="","",IFERROR(INDEX(Produtos!$B$4:$B$303,MATCH(B680,Produtos!$A$4:$A$303,0)),"Código não cadastrado"))</f>
        <v/>
      </c>
      <c r="D680" s="21" t="n"/>
      <c r="E680" s="22" t="n"/>
      <c r="F680" s="21" t="n"/>
      <c r="G680" s="16">
        <f>IF(OR(B680="",E680=""),"",IF(D680="Saída",-E680,E680))</f>
        <v/>
      </c>
    </row>
    <row r="681">
      <c r="A681" s="20" t="n"/>
      <c r="B681" s="21" t="n"/>
      <c r="C681" s="15">
        <f>IF(B681="","",IFERROR(INDEX(Produtos!$B$4:$B$303,MATCH(B681,Produtos!$A$4:$A$303,0)),"Código não cadastrado"))</f>
        <v/>
      </c>
      <c r="D681" s="21" t="n"/>
      <c r="E681" s="22" t="n"/>
      <c r="F681" s="21" t="n"/>
      <c r="G681" s="16">
        <f>IF(OR(B681="",E681=""),"",IF(D681="Saída",-E681,E681))</f>
        <v/>
      </c>
    </row>
    <row r="682">
      <c r="A682" s="20" t="n"/>
      <c r="B682" s="21" t="n"/>
      <c r="C682" s="15">
        <f>IF(B682="","",IFERROR(INDEX(Produtos!$B$4:$B$303,MATCH(B682,Produtos!$A$4:$A$303,0)),"Código não cadastrado"))</f>
        <v/>
      </c>
      <c r="D682" s="21" t="n"/>
      <c r="E682" s="22" t="n"/>
      <c r="F682" s="21" t="n"/>
      <c r="G682" s="16">
        <f>IF(OR(B682="",E682=""),"",IF(D682="Saída",-E682,E682))</f>
        <v/>
      </c>
    </row>
    <row r="683">
      <c r="A683" s="20" t="n"/>
      <c r="B683" s="21" t="n"/>
      <c r="C683" s="15">
        <f>IF(B683="","",IFERROR(INDEX(Produtos!$B$4:$B$303,MATCH(B683,Produtos!$A$4:$A$303,0)),"Código não cadastrado"))</f>
        <v/>
      </c>
      <c r="D683" s="21" t="n"/>
      <c r="E683" s="22" t="n"/>
      <c r="F683" s="21" t="n"/>
      <c r="G683" s="16">
        <f>IF(OR(B683="",E683=""),"",IF(D683="Saída",-E683,E683))</f>
        <v/>
      </c>
    </row>
    <row r="684">
      <c r="A684" s="20" t="n"/>
      <c r="B684" s="21" t="n"/>
      <c r="C684" s="15">
        <f>IF(B684="","",IFERROR(INDEX(Produtos!$B$4:$B$303,MATCH(B684,Produtos!$A$4:$A$303,0)),"Código não cadastrado"))</f>
        <v/>
      </c>
      <c r="D684" s="21" t="n"/>
      <c r="E684" s="22" t="n"/>
      <c r="F684" s="21" t="n"/>
      <c r="G684" s="16">
        <f>IF(OR(B684="",E684=""),"",IF(D684="Saída",-E684,E684))</f>
        <v/>
      </c>
    </row>
    <row r="685">
      <c r="A685" s="20" t="n"/>
      <c r="B685" s="21" t="n"/>
      <c r="C685" s="15">
        <f>IF(B685="","",IFERROR(INDEX(Produtos!$B$4:$B$303,MATCH(B685,Produtos!$A$4:$A$303,0)),"Código não cadastrado"))</f>
        <v/>
      </c>
      <c r="D685" s="21" t="n"/>
      <c r="E685" s="22" t="n"/>
      <c r="F685" s="21" t="n"/>
      <c r="G685" s="16">
        <f>IF(OR(B685="",E685=""),"",IF(D685="Saída",-E685,E685))</f>
        <v/>
      </c>
    </row>
    <row r="686">
      <c r="A686" s="20" t="n"/>
      <c r="B686" s="21" t="n"/>
      <c r="C686" s="15">
        <f>IF(B686="","",IFERROR(INDEX(Produtos!$B$4:$B$303,MATCH(B686,Produtos!$A$4:$A$303,0)),"Código não cadastrado"))</f>
        <v/>
      </c>
      <c r="D686" s="21" t="n"/>
      <c r="E686" s="22" t="n"/>
      <c r="F686" s="21" t="n"/>
      <c r="G686" s="16">
        <f>IF(OR(B686="",E686=""),"",IF(D686="Saída",-E686,E686))</f>
        <v/>
      </c>
    </row>
    <row r="687">
      <c r="A687" s="20" t="n"/>
      <c r="B687" s="21" t="n"/>
      <c r="C687" s="15">
        <f>IF(B687="","",IFERROR(INDEX(Produtos!$B$4:$B$303,MATCH(B687,Produtos!$A$4:$A$303,0)),"Código não cadastrado"))</f>
        <v/>
      </c>
      <c r="D687" s="21" t="n"/>
      <c r="E687" s="22" t="n"/>
      <c r="F687" s="21" t="n"/>
      <c r="G687" s="16">
        <f>IF(OR(B687="",E687=""),"",IF(D687="Saída",-E687,E687))</f>
        <v/>
      </c>
    </row>
    <row r="688">
      <c r="A688" s="20" t="n"/>
      <c r="B688" s="21" t="n"/>
      <c r="C688" s="15">
        <f>IF(B688="","",IFERROR(INDEX(Produtos!$B$4:$B$303,MATCH(B688,Produtos!$A$4:$A$303,0)),"Código não cadastrado"))</f>
        <v/>
      </c>
      <c r="D688" s="21" t="n"/>
      <c r="E688" s="22" t="n"/>
      <c r="F688" s="21" t="n"/>
      <c r="G688" s="16">
        <f>IF(OR(B688="",E688=""),"",IF(D688="Saída",-E688,E688))</f>
        <v/>
      </c>
    </row>
    <row r="689">
      <c r="A689" s="20" t="n"/>
      <c r="B689" s="21" t="n"/>
      <c r="C689" s="15">
        <f>IF(B689="","",IFERROR(INDEX(Produtos!$B$4:$B$303,MATCH(B689,Produtos!$A$4:$A$303,0)),"Código não cadastrado"))</f>
        <v/>
      </c>
      <c r="D689" s="21" t="n"/>
      <c r="E689" s="22" t="n"/>
      <c r="F689" s="21" t="n"/>
      <c r="G689" s="16">
        <f>IF(OR(B689="",E689=""),"",IF(D689="Saída",-E689,E689))</f>
        <v/>
      </c>
    </row>
    <row r="690">
      <c r="A690" s="20" t="n"/>
      <c r="B690" s="21" t="n"/>
      <c r="C690" s="15">
        <f>IF(B690="","",IFERROR(INDEX(Produtos!$B$4:$B$303,MATCH(B690,Produtos!$A$4:$A$303,0)),"Código não cadastrado"))</f>
        <v/>
      </c>
      <c r="D690" s="21" t="n"/>
      <c r="E690" s="22" t="n"/>
      <c r="F690" s="21" t="n"/>
      <c r="G690" s="16">
        <f>IF(OR(B690="",E690=""),"",IF(D690="Saída",-E690,E690))</f>
        <v/>
      </c>
    </row>
    <row r="691">
      <c r="A691" s="20" t="n"/>
      <c r="B691" s="21" t="n"/>
      <c r="C691" s="15">
        <f>IF(B691="","",IFERROR(INDEX(Produtos!$B$4:$B$303,MATCH(B691,Produtos!$A$4:$A$303,0)),"Código não cadastrado"))</f>
        <v/>
      </c>
      <c r="D691" s="21" t="n"/>
      <c r="E691" s="22" t="n"/>
      <c r="F691" s="21" t="n"/>
      <c r="G691" s="16">
        <f>IF(OR(B691="",E691=""),"",IF(D691="Saída",-E691,E691))</f>
        <v/>
      </c>
    </row>
    <row r="692">
      <c r="A692" s="20" t="n"/>
      <c r="B692" s="21" t="n"/>
      <c r="C692" s="15">
        <f>IF(B692="","",IFERROR(INDEX(Produtos!$B$4:$B$303,MATCH(B692,Produtos!$A$4:$A$303,0)),"Código não cadastrado"))</f>
        <v/>
      </c>
      <c r="D692" s="21" t="n"/>
      <c r="E692" s="22" t="n"/>
      <c r="F692" s="21" t="n"/>
      <c r="G692" s="16">
        <f>IF(OR(B692="",E692=""),"",IF(D692="Saída",-E692,E692))</f>
        <v/>
      </c>
    </row>
    <row r="693">
      <c r="A693" s="20" t="n"/>
      <c r="B693" s="21" t="n"/>
      <c r="C693" s="15">
        <f>IF(B693="","",IFERROR(INDEX(Produtos!$B$4:$B$303,MATCH(B693,Produtos!$A$4:$A$303,0)),"Código não cadastrado"))</f>
        <v/>
      </c>
      <c r="D693" s="21" t="n"/>
      <c r="E693" s="22" t="n"/>
      <c r="F693" s="21" t="n"/>
      <c r="G693" s="16">
        <f>IF(OR(B693="",E693=""),"",IF(D693="Saída",-E693,E693))</f>
        <v/>
      </c>
    </row>
    <row r="694">
      <c r="A694" s="20" t="n"/>
      <c r="B694" s="21" t="n"/>
      <c r="C694" s="15">
        <f>IF(B694="","",IFERROR(INDEX(Produtos!$B$4:$B$303,MATCH(B694,Produtos!$A$4:$A$303,0)),"Código não cadastrado"))</f>
        <v/>
      </c>
      <c r="D694" s="21" t="n"/>
      <c r="E694" s="22" t="n"/>
      <c r="F694" s="21" t="n"/>
      <c r="G694" s="16">
        <f>IF(OR(B694="",E694=""),"",IF(D694="Saída",-E694,E694))</f>
        <v/>
      </c>
    </row>
    <row r="695">
      <c r="A695" s="20" t="n"/>
      <c r="B695" s="21" t="n"/>
      <c r="C695" s="15">
        <f>IF(B695="","",IFERROR(INDEX(Produtos!$B$4:$B$303,MATCH(B695,Produtos!$A$4:$A$303,0)),"Código não cadastrado"))</f>
        <v/>
      </c>
      <c r="D695" s="21" t="n"/>
      <c r="E695" s="22" t="n"/>
      <c r="F695" s="21" t="n"/>
      <c r="G695" s="16">
        <f>IF(OR(B695="",E695=""),"",IF(D695="Saída",-E695,E695))</f>
        <v/>
      </c>
    </row>
    <row r="696">
      <c r="A696" s="20" t="n"/>
      <c r="B696" s="21" t="n"/>
      <c r="C696" s="15">
        <f>IF(B696="","",IFERROR(INDEX(Produtos!$B$4:$B$303,MATCH(B696,Produtos!$A$4:$A$303,0)),"Código não cadastrado"))</f>
        <v/>
      </c>
      <c r="D696" s="21" t="n"/>
      <c r="E696" s="22" t="n"/>
      <c r="F696" s="21" t="n"/>
      <c r="G696" s="16">
        <f>IF(OR(B696="",E696=""),"",IF(D696="Saída",-E696,E696))</f>
        <v/>
      </c>
    </row>
    <row r="697">
      <c r="A697" s="20" t="n"/>
      <c r="B697" s="21" t="n"/>
      <c r="C697" s="15">
        <f>IF(B697="","",IFERROR(INDEX(Produtos!$B$4:$B$303,MATCH(B697,Produtos!$A$4:$A$303,0)),"Código não cadastrado"))</f>
        <v/>
      </c>
      <c r="D697" s="21" t="n"/>
      <c r="E697" s="22" t="n"/>
      <c r="F697" s="21" t="n"/>
      <c r="G697" s="16">
        <f>IF(OR(B697="",E697=""),"",IF(D697="Saída",-E697,E697))</f>
        <v/>
      </c>
    </row>
    <row r="698">
      <c r="A698" s="20" t="n"/>
      <c r="B698" s="21" t="n"/>
      <c r="C698" s="15">
        <f>IF(B698="","",IFERROR(INDEX(Produtos!$B$4:$B$303,MATCH(B698,Produtos!$A$4:$A$303,0)),"Código não cadastrado"))</f>
        <v/>
      </c>
      <c r="D698" s="21" t="n"/>
      <c r="E698" s="22" t="n"/>
      <c r="F698" s="21" t="n"/>
      <c r="G698" s="16">
        <f>IF(OR(B698="",E698=""),"",IF(D698="Saída",-E698,E698))</f>
        <v/>
      </c>
    </row>
    <row r="699">
      <c r="A699" s="20" t="n"/>
      <c r="B699" s="21" t="n"/>
      <c r="C699" s="15">
        <f>IF(B699="","",IFERROR(INDEX(Produtos!$B$4:$B$303,MATCH(B699,Produtos!$A$4:$A$303,0)),"Código não cadastrado"))</f>
        <v/>
      </c>
      <c r="D699" s="21" t="n"/>
      <c r="E699" s="22" t="n"/>
      <c r="F699" s="21" t="n"/>
      <c r="G699" s="16">
        <f>IF(OR(B699="",E699=""),"",IF(D699="Saída",-E699,E699))</f>
        <v/>
      </c>
    </row>
    <row r="700">
      <c r="A700" s="20" t="n"/>
      <c r="B700" s="21" t="n"/>
      <c r="C700" s="15">
        <f>IF(B700="","",IFERROR(INDEX(Produtos!$B$4:$B$303,MATCH(B700,Produtos!$A$4:$A$303,0)),"Código não cadastrado"))</f>
        <v/>
      </c>
      <c r="D700" s="21" t="n"/>
      <c r="E700" s="22" t="n"/>
      <c r="F700" s="21" t="n"/>
      <c r="G700" s="16">
        <f>IF(OR(B700="",E700=""),"",IF(D700="Saída",-E700,E700))</f>
        <v/>
      </c>
    </row>
    <row r="701">
      <c r="A701" s="20" t="n"/>
      <c r="B701" s="21" t="n"/>
      <c r="C701" s="15">
        <f>IF(B701="","",IFERROR(INDEX(Produtos!$B$4:$B$303,MATCH(B701,Produtos!$A$4:$A$303,0)),"Código não cadastrado"))</f>
        <v/>
      </c>
      <c r="D701" s="21" t="n"/>
      <c r="E701" s="22" t="n"/>
      <c r="F701" s="21" t="n"/>
      <c r="G701" s="16">
        <f>IF(OR(B701="",E701=""),"",IF(D701="Saída",-E701,E701))</f>
        <v/>
      </c>
    </row>
    <row r="702">
      <c r="A702" s="20" t="n"/>
      <c r="B702" s="21" t="n"/>
      <c r="C702" s="15">
        <f>IF(B702="","",IFERROR(INDEX(Produtos!$B$4:$B$303,MATCH(B702,Produtos!$A$4:$A$303,0)),"Código não cadastrado"))</f>
        <v/>
      </c>
      <c r="D702" s="21" t="n"/>
      <c r="E702" s="22" t="n"/>
      <c r="F702" s="21" t="n"/>
      <c r="G702" s="16">
        <f>IF(OR(B702="",E702=""),"",IF(D702="Saída",-E702,E702))</f>
        <v/>
      </c>
    </row>
    <row r="703">
      <c r="A703" s="20" t="n"/>
      <c r="B703" s="21" t="n"/>
      <c r="C703" s="15">
        <f>IF(B703="","",IFERROR(INDEX(Produtos!$B$4:$B$303,MATCH(B703,Produtos!$A$4:$A$303,0)),"Código não cadastrado"))</f>
        <v/>
      </c>
      <c r="D703" s="21" t="n"/>
      <c r="E703" s="22" t="n"/>
      <c r="F703" s="21" t="n"/>
      <c r="G703" s="16">
        <f>IF(OR(B703="",E703=""),"",IF(D703="Saída",-E703,E703))</f>
        <v/>
      </c>
    </row>
    <row r="704">
      <c r="A704" s="20" t="n"/>
      <c r="B704" s="21" t="n"/>
      <c r="C704" s="15">
        <f>IF(B704="","",IFERROR(INDEX(Produtos!$B$4:$B$303,MATCH(B704,Produtos!$A$4:$A$303,0)),"Código não cadastrado"))</f>
        <v/>
      </c>
      <c r="D704" s="21" t="n"/>
      <c r="E704" s="22" t="n"/>
      <c r="F704" s="21" t="n"/>
      <c r="G704" s="16">
        <f>IF(OR(B704="",E704=""),"",IF(D704="Saída",-E704,E704))</f>
        <v/>
      </c>
    </row>
    <row r="705">
      <c r="A705" s="20" t="n"/>
      <c r="B705" s="21" t="n"/>
      <c r="C705" s="15">
        <f>IF(B705="","",IFERROR(INDEX(Produtos!$B$4:$B$303,MATCH(B705,Produtos!$A$4:$A$303,0)),"Código não cadastrado"))</f>
        <v/>
      </c>
      <c r="D705" s="21" t="n"/>
      <c r="E705" s="22" t="n"/>
      <c r="F705" s="21" t="n"/>
      <c r="G705" s="16">
        <f>IF(OR(B705="",E705=""),"",IF(D705="Saída",-E705,E705))</f>
        <v/>
      </c>
    </row>
    <row r="706">
      <c r="A706" s="20" t="n"/>
      <c r="B706" s="21" t="n"/>
      <c r="C706" s="15">
        <f>IF(B706="","",IFERROR(INDEX(Produtos!$B$4:$B$303,MATCH(B706,Produtos!$A$4:$A$303,0)),"Código não cadastrado"))</f>
        <v/>
      </c>
      <c r="D706" s="21" t="n"/>
      <c r="E706" s="22" t="n"/>
      <c r="F706" s="21" t="n"/>
      <c r="G706" s="16">
        <f>IF(OR(B706="",E706=""),"",IF(D706="Saída",-E706,E706))</f>
        <v/>
      </c>
    </row>
    <row r="707">
      <c r="A707" s="20" t="n"/>
      <c r="B707" s="21" t="n"/>
      <c r="C707" s="15">
        <f>IF(B707="","",IFERROR(INDEX(Produtos!$B$4:$B$303,MATCH(B707,Produtos!$A$4:$A$303,0)),"Código não cadastrado"))</f>
        <v/>
      </c>
      <c r="D707" s="21" t="n"/>
      <c r="E707" s="22" t="n"/>
      <c r="F707" s="21" t="n"/>
      <c r="G707" s="16">
        <f>IF(OR(B707="",E707=""),"",IF(D707="Saída",-E707,E707))</f>
        <v/>
      </c>
    </row>
    <row r="708">
      <c r="A708" s="20" t="n"/>
      <c r="B708" s="21" t="n"/>
      <c r="C708" s="15">
        <f>IF(B708="","",IFERROR(INDEX(Produtos!$B$4:$B$303,MATCH(B708,Produtos!$A$4:$A$303,0)),"Código não cadastrado"))</f>
        <v/>
      </c>
      <c r="D708" s="21" t="n"/>
      <c r="E708" s="22" t="n"/>
      <c r="F708" s="21" t="n"/>
      <c r="G708" s="16">
        <f>IF(OR(B708="",E708=""),"",IF(D708="Saída",-E708,E708))</f>
        <v/>
      </c>
    </row>
    <row r="709">
      <c r="A709" s="20" t="n"/>
      <c r="B709" s="21" t="n"/>
      <c r="C709" s="15">
        <f>IF(B709="","",IFERROR(INDEX(Produtos!$B$4:$B$303,MATCH(B709,Produtos!$A$4:$A$303,0)),"Código não cadastrado"))</f>
        <v/>
      </c>
      <c r="D709" s="21" t="n"/>
      <c r="E709" s="22" t="n"/>
      <c r="F709" s="21" t="n"/>
      <c r="G709" s="16">
        <f>IF(OR(B709="",E709=""),"",IF(D709="Saída",-E709,E709))</f>
        <v/>
      </c>
    </row>
    <row r="710">
      <c r="A710" s="20" t="n"/>
      <c r="B710" s="21" t="n"/>
      <c r="C710" s="15">
        <f>IF(B710="","",IFERROR(INDEX(Produtos!$B$4:$B$303,MATCH(B710,Produtos!$A$4:$A$303,0)),"Código não cadastrado"))</f>
        <v/>
      </c>
      <c r="D710" s="21" t="n"/>
      <c r="E710" s="22" t="n"/>
      <c r="F710" s="21" t="n"/>
      <c r="G710" s="16">
        <f>IF(OR(B710="",E710=""),"",IF(D710="Saída",-E710,E710))</f>
        <v/>
      </c>
    </row>
    <row r="711">
      <c r="A711" s="20" t="n"/>
      <c r="B711" s="21" t="n"/>
      <c r="C711" s="15">
        <f>IF(B711="","",IFERROR(INDEX(Produtos!$B$4:$B$303,MATCH(B711,Produtos!$A$4:$A$303,0)),"Código não cadastrado"))</f>
        <v/>
      </c>
      <c r="D711" s="21" t="n"/>
      <c r="E711" s="22" t="n"/>
      <c r="F711" s="21" t="n"/>
      <c r="G711" s="16">
        <f>IF(OR(B711="",E711=""),"",IF(D711="Saída",-E711,E711))</f>
        <v/>
      </c>
    </row>
    <row r="712">
      <c r="A712" s="20" t="n"/>
      <c r="B712" s="21" t="n"/>
      <c r="C712" s="15">
        <f>IF(B712="","",IFERROR(INDEX(Produtos!$B$4:$B$303,MATCH(B712,Produtos!$A$4:$A$303,0)),"Código não cadastrado"))</f>
        <v/>
      </c>
      <c r="D712" s="21" t="n"/>
      <c r="E712" s="22" t="n"/>
      <c r="F712" s="21" t="n"/>
      <c r="G712" s="16">
        <f>IF(OR(B712="",E712=""),"",IF(D712="Saída",-E712,E712))</f>
        <v/>
      </c>
    </row>
    <row r="713">
      <c r="A713" s="20" t="n"/>
      <c r="B713" s="21" t="n"/>
      <c r="C713" s="15">
        <f>IF(B713="","",IFERROR(INDEX(Produtos!$B$4:$B$303,MATCH(B713,Produtos!$A$4:$A$303,0)),"Código não cadastrado"))</f>
        <v/>
      </c>
      <c r="D713" s="21" t="n"/>
      <c r="E713" s="22" t="n"/>
      <c r="F713" s="21" t="n"/>
      <c r="G713" s="16">
        <f>IF(OR(B713="",E713=""),"",IF(D713="Saída",-E713,E713))</f>
        <v/>
      </c>
    </row>
    <row r="714">
      <c r="A714" s="20" t="n"/>
      <c r="B714" s="21" t="n"/>
      <c r="C714" s="15">
        <f>IF(B714="","",IFERROR(INDEX(Produtos!$B$4:$B$303,MATCH(B714,Produtos!$A$4:$A$303,0)),"Código não cadastrado"))</f>
        <v/>
      </c>
      <c r="D714" s="21" t="n"/>
      <c r="E714" s="22" t="n"/>
      <c r="F714" s="21" t="n"/>
      <c r="G714" s="16">
        <f>IF(OR(B714="",E714=""),"",IF(D714="Saída",-E714,E714))</f>
        <v/>
      </c>
    </row>
    <row r="715">
      <c r="A715" s="20" t="n"/>
      <c r="B715" s="21" t="n"/>
      <c r="C715" s="15">
        <f>IF(B715="","",IFERROR(INDEX(Produtos!$B$4:$B$303,MATCH(B715,Produtos!$A$4:$A$303,0)),"Código não cadastrado"))</f>
        <v/>
      </c>
      <c r="D715" s="21" t="n"/>
      <c r="E715" s="22" t="n"/>
      <c r="F715" s="21" t="n"/>
      <c r="G715" s="16">
        <f>IF(OR(B715="",E715=""),"",IF(D715="Saída",-E715,E715))</f>
        <v/>
      </c>
    </row>
    <row r="716">
      <c r="A716" s="20" t="n"/>
      <c r="B716" s="21" t="n"/>
      <c r="C716" s="15">
        <f>IF(B716="","",IFERROR(INDEX(Produtos!$B$4:$B$303,MATCH(B716,Produtos!$A$4:$A$303,0)),"Código não cadastrado"))</f>
        <v/>
      </c>
      <c r="D716" s="21" t="n"/>
      <c r="E716" s="22" t="n"/>
      <c r="F716" s="21" t="n"/>
      <c r="G716" s="16">
        <f>IF(OR(B716="",E716=""),"",IF(D716="Saída",-E716,E716))</f>
        <v/>
      </c>
    </row>
    <row r="717">
      <c r="A717" s="20" t="n"/>
      <c r="B717" s="21" t="n"/>
      <c r="C717" s="15">
        <f>IF(B717="","",IFERROR(INDEX(Produtos!$B$4:$B$303,MATCH(B717,Produtos!$A$4:$A$303,0)),"Código não cadastrado"))</f>
        <v/>
      </c>
      <c r="D717" s="21" t="n"/>
      <c r="E717" s="22" t="n"/>
      <c r="F717" s="21" t="n"/>
      <c r="G717" s="16">
        <f>IF(OR(B717="",E717=""),"",IF(D717="Saída",-E717,E717))</f>
        <v/>
      </c>
    </row>
    <row r="718">
      <c r="A718" s="20" t="n"/>
      <c r="B718" s="21" t="n"/>
      <c r="C718" s="15">
        <f>IF(B718="","",IFERROR(INDEX(Produtos!$B$4:$B$303,MATCH(B718,Produtos!$A$4:$A$303,0)),"Código não cadastrado"))</f>
        <v/>
      </c>
      <c r="D718" s="21" t="n"/>
      <c r="E718" s="22" t="n"/>
      <c r="F718" s="21" t="n"/>
      <c r="G718" s="16">
        <f>IF(OR(B718="",E718=""),"",IF(D718="Saída",-E718,E718))</f>
        <v/>
      </c>
    </row>
    <row r="719">
      <c r="A719" s="20" t="n"/>
      <c r="B719" s="21" t="n"/>
      <c r="C719" s="15">
        <f>IF(B719="","",IFERROR(INDEX(Produtos!$B$4:$B$303,MATCH(B719,Produtos!$A$4:$A$303,0)),"Código não cadastrado"))</f>
        <v/>
      </c>
      <c r="D719" s="21" t="n"/>
      <c r="E719" s="22" t="n"/>
      <c r="F719" s="21" t="n"/>
      <c r="G719" s="16">
        <f>IF(OR(B719="",E719=""),"",IF(D719="Saída",-E719,E719))</f>
        <v/>
      </c>
    </row>
    <row r="720">
      <c r="A720" s="20" t="n"/>
      <c r="B720" s="21" t="n"/>
      <c r="C720" s="15">
        <f>IF(B720="","",IFERROR(INDEX(Produtos!$B$4:$B$303,MATCH(B720,Produtos!$A$4:$A$303,0)),"Código não cadastrado"))</f>
        <v/>
      </c>
      <c r="D720" s="21" t="n"/>
      <c r="E720" s="22" t="n"/>
      <c r="F720" s="21" t="n"/>
      <c r="G720" s="16">
        <f>IF(OR(B720="",E720=""),"",IF(D720="Saída",-E720,E720))</f>
        <v/>
      </c>
    </row>
    <row r="721">
      <c r="A721" s="20" t="n"/>
      <c r="B721" s="21" t="n"/>
      <c r="C721" s="15">
        <f>IF(B721="","",IFERROR(INDEX(Produtos!$B$4:$B$303,MATCH(B721,Produtos!$A$4:$A$303,0)),"Código não cadastrado"))</f>
        <v/>
      </c>
      <c r="D721" s="21" t="n"/>
      <c r="E721" s="22" t="n"/>
      <c r="F721" s="21" t="n"/>
      <c r="G721" s="16">
        <f>IF(OR(B721="",E721=""),"",IF(D721="Saída",-E721,E721))</f>
        <v/>
      </c>
    </row>
    <row r="722">
      <c r="A722" s="20" t="n"/>
      <c r="B722" s="21" t="n"/>
      <c r="C722" s="15">
        <f>IF(B722="","",IFERROR(INDEX(Produtos!$B$4:$B$303,MATCH(B722,Produtos!$A$4:$A$303,0)),"Código não cadastrado"))</f>
        <v/>
      </c>
      <c r="D722" s="21" t="n"/>
      <c r="E722" s="22" t="n"/>
      <c r="F722" s="21" t="n"/>
      <c r="G722" s="16">
        <f>IF(OR(B722="",E722=""),"",IF(D722="Saída",-E722,E722))</f>
        <v/>
      </c>
    </row>
    <row r="723">
      <c r="A723" s="20" t="n"/>
      <c r="B723" s="21" t="n"/>
      <c r="C723" s="15">
        <f>IF(B723="","",IFERROR(INDEX(Produtos!$B$4:$B$303,MATCH(B723,Produtos!$A$4:$A$303,0)),"Código não cadastrado"))</f>
        <v/>
      </c>
      <c r="D723" s="21" t="n"/>
      <c r="E723" s="22" t="n"/>
      <c r="F723" s="21" t="n"/>
      <c r="G723" s="16">
        <f>IF(OR(B723="",E723=""),"",IF(D723="Saída",-E723,E723))</f>
        <v/>
      </c>
    </row>
    <row r="724">
      <c r="A724" s="20" t="n"/>
      <c r="B724" s="21" t="n"/>
      <c r="C724" s="15">
        <f>IF(B724="","",IFERROR(INDEX(Produtos!$B$4:$B$303,MATCH(B724,Produtos!$A$4:$A$303,0)),"Código não cadastrado"))</f>
        <v/>
      </c>
      <c r="D724" s="21" t="n"/>
      <c r="E724" s="22" t="n"/>
      <c r="F724" s="21" t="n"/>
      <c r="G724" s="16">
        <f>IF(OR(B724="",E724=""),"",IF(D724="Saída",-E724,E724))</f>
        <v/>
      </c>
    </row>
    <row r="725">
      <c r="A725" s="20" t="n"/>
      <c r="B725" s="21" t="n"/>
      <c r="C725" s="15">
        <f>IF(B725="","",IFERROR(INDEX(Produtos!$B$4:$B$303,MATCH(B725,Produtos!$A$4:$A$303,0)),"Código não cadastrado"))</f>
        <v/>
      </c>
      <c r="D725" s="21" t="n"/>
      <c r="E725" s="22" t="n"/>
      <c r="F725" s="21" t="n"/>
      <c r="G725" s="16">
        <f>IF(OR(B725="",E725=""),"",IF(D725="Saída",-E725,E725))</f>
        <v/>
      </c>
    </row>
    <row r="726">
      <c r="A726" s="20" t="n"/>
      <c r="B726" s="21" t="n"/>
      <c r="C726" s="15">
        <f>IF(B726="","",IFERROR(INDEX(Produtos!$B$4:$B$303,MATCH(B726,Produtos!$A$4:$A$303,0)),"Código não cadastrado"))</f>
        <v/>
      </c>
      <c r="D726" s="21" t="n"/>
      <c r="E726" s="22" t="n"/>
      <c r="F726" s="21" t="n"/>
      <c r="G726" s="16">
        <f>IF(OR(B726="",E726=""),"",IF(D726="Saída",-E726,E726))</f>
        <v/>
      </c>
    </row>
    <row r="727">
      <c r="A727" s="20" t="n"/>
      <c r="B727" s="21" t="n"/>
      <c r="C727" s="15">
        <f>IF(B727="","",IFERROR(INDEX(Produtos!$B$4:$B$303,MATCH(B727,Produtos!$A$4:$A$303,0)),"Código não cadastrado"))</f>
        <v/>
      </c>
      <c r="D727" s="21" t="n"/>
      <c r="E727" s="22" t="n"/>
      <c r="F727" s="21" t="n"/>
      <c r="G727" s="16">
        <f>IF(OR(B727="",E727=""),"",IF(D727="Saída",-E727,E727))</f>
        <v/>
      </c>
    </row>
    <row r="728">
      <c r="A728" s="20" t="n"/>
      <c r="B728" s="21" t="n"/>
      <c r="C728" s="15">
        <f>IF(B728="","",IFERROR(INDEX(Produtos!$B$4:$B$303,MATCH(B728,Produtos!$A$4:$A$303,0)),"Código não cadastrado"))</f>
        <v/>
      </c>
      <c r="D728" s="21" t="n"/>
      <c r="E728" s="22" t="n"/>
      <c r="F728" s="21" t="n"/>
      <c r="G728" s="16">
        <f>IF(OR(B728="",E728=""),"",IF(D728="Saída",-E728,E728))</f>
        <v/>
      </c>
    </row>
    <row r="729">
      <c r="A729" s="20" t="n"/>
      <c r="B729" s="21" t="n"/>
      <c r="C729" s="15">
        <f>IF(B729="","",IFERROR(INDEX(Produtos!$B$4:$B$303,MATCH(B729,Produtos!$A$4:$A$303,0)),"Código não cadastrado"))</f>
        <v/>
      </c>
      <c r="D729" s="21" t="n"/>
      <c r="E729" s="22" t="n"/>
      <c r="F729" s="21" t="n"/>
      <c r="G729" s="16">
        <f>IF(OR(B729="",E729=""),"",IF(D729="Saída",-E729,E729))</f>
        <v/>
      </c>
    </row>
    <row r="730">
      <c r="A730" s="20" t="n"/>
      <c r="B730" s="21" t="n"/>
      <c r="C730" s="15">
        <f>IF(B730="","",IFERROR(INDEX(Produtos!$B$4:$B$303,MATCH(B730,Produtos!$A$4:$A$303,0)),"Código não cadastrado"))</f>
        <v/>
      </c>
      <c r="D730" s="21" t="n"/>
      <c r="E730" s="22" t="n"/>
      <c r="F730" s="21" t="n"/>
      <c r="G730" s="16">
        <f>IF(OR(B730="",E730=""),"",IF(D730="Saída",-E730,E730))</f>
        <v/>
      </c>
    </row>
    <row r="731">
      <c r="A731" s="20" t="n"/>
      <c r="B731" s="21" t="n"/>
      <c r="C731" s="15">
        <f>IF(B731="","",IFERROR(INDEX(Produtos!$B$4:$B$303,MATCH(B731,Produtos!$A$4:$A$303,0)),"Código não cadastrado"))</f>
        <v/>
      </c>
      <c r="D731" s="21" t="n"/>
      <c r="E731" s="22" t="n"/>
      <c r="F731" s="21" t="n"/>
      <c r="G731" s="16">
        <f>IF(OR(B731="",E731=""),"",IF(D731="Saída",-E731,E731))</f>
        <v/>
      </c>
    </row>
    <row r="732">
      <c r="A732" s="20" t="n"/>
      <c r="B732" s="21" t="n"/>
      <c r="C732" s="15">
        <f>IF(B732="","",IFERROR(INDEX(Produtos!$B$4:$B$303,MATCH(B732,Produtos!$A$4:$A$303,0)),"Código não cadastrado"))</f>
        <v/>
      </c>
      <c r="D732" s="21" t="n"/>
      <c r="E732" s="22" t="n"/>
      <c r="F732" s="21" t="n"/>
      <c r="G732" s="16">
        <f>IF(OR(B732="",E732=""),"",IF(D732="Saída",-E732,E732))</f>
        <v/>
      </c>
    </row>
    <row r="733">
      <c r="A733" s="20" t="n"/>
      <c r="B733" s="21" t="n"/>
      <c r="C733" s="15">
        <f>IF(B733="","",IFERROR(INDEX(Produtos!$B$4:$B$303,MATCH(B733,Produtos!$A$4:$A$303,0)),"Código não cadastrado"))</f>
        <v/>
      </c>
      <c r="D733" s="21" t="n"/>
      <c r="E733" s="22" t="n"/>
      <c r="F733" s="21" t="n"/>
      <c r="G733" s="16">
        <f>IF(OR(B733="",E733=""),"",IF(D733="Saída",-E733,E733))</f>
        <v/>
      </c>
    </row>
    <row r="734">
      <c r="A734" s="20" t="n"/>
      <c r="B734" s="21" t="n"/>
      <c r="C734" s="15">
        <f>IF(B734="","",IFERROR(INDEX(Produtos!$B$4:$B$303,MATCH(B734,Produtos!$A$4:$A$303,0)),"Código não cadastrado"))</f>
        <v/>
      </c>
      <c r="D734" s="21" t="n"/>
      <c r="E734" s="22" t="n"/>
      <c r="F734" s="21" t="n"/>
      <c r="G734" s="16">
        <f>IF(OR(B734="",E734=""),"",IF(D734="Saída",-E734,E734))</f>
        <v/>
      </c>
    </row>
    <row r="735">
      <c r="A735" s="20" t="n"/>
      <c r="B735" s="21" t="n"/>
      <c r="C735" s="15">
        <f>IF(B735="","",IFERROR(INDEX(Produtos!$B$4:$B$303,MATCH(B735,Produtos!$A$4:$A$303,0)),"Código não cadastrado"))</f>
        <v/>
      </c>
      <c r="D735" s="21" t="n"/>
      <c r="E735" s="22" t="n"/>
      <c r="F735" s="21" t="n"/>
      <c r="G735" s="16">
        <f>IF(OR(B735="",E735=""),"",IF(D735="Saída",-E735,E735))</f>
        <v/>
      </c>
    </row>
    <row r="736">
      <c r="A736" s="20" t="n"/>
      <c r="B736" s="21" t="n"/>
      <c r="C736" s="15">
        <f>IF(B736="","",IFERROR(INDEX(Produtos!$B$4:$B$303,MATCH(B736,Produtos!$A$4:$A$303,0)),"Código não cadastrado"))</f>
        <v/>
      </c>
      <c r="D736" s="21" t="n"/>
      <c r="E736" s="22" t="n"/>
      <c r="F736" s="21" t="n"/>
      <c r="G736" s="16">
        <f>IF(OR(B736="",E736=""),"",IF(D736="Saída",-E736,E736))</f>
        <v/>
      </c>
    </row>
    <row r="737">
      <c r="A737" s="20" t="n"/>
      <c r="B737" s="21" t="n"/>
      <c r="C737" s="15">
        <f>IF(B737="","",IFERROR(INDEX(Produtos!$B$4:$B$303,MATCH(B737,Produtos!$A$4:$A$303,0)),"Código não cadastrado"))</f>
        <v/>
      </c>
      <c r="D737" s="21" t="n"/>
      <c r="E737" s="22" t="n"/>
      <c r="F737" s="21" t="n"/>
      <c r="G737" s="16">
        <f>IF(OR(B737="",E737=""),"",IF(D737="Saída",-E737,E737))</f>
        <v/>
      </c>
    </row>
    <row r="738">
      <c r="A738" s="20" t="n"/>
      <c r="B738" s="21" t="n"/>
      <c r="C738" s="15">
        <f>IF(B738="","",IFERROR(INDEX(Produtos!$B$4:$B$303,MATCH(B738,Produtos!$A$4:$A$303,0)),"Código não cadastrado"))</f>
        <v/>
      </c>
      <c r="D738" s="21" t="n"/>
      <c r="E738" s="22" t="n"/>
      <c r="F738" s="21" t="n"/>
      <c r="G738" s="16">
        <f>IF(OR(B738="",E738=""),"",IF(D738="Saída",-E738,E738))</f>
        <v/>
      </c>
    </row>
    <row r="739">
      <c r="A739" s="20" t="n"/>
      <c r="B739" s="21" t="n"/>
      <c r="C739" s="15">
        <f>IF(B739="","",IFERROR(INDEX(Produtos!$B$4:$B$303,MATCH(B739,Produtos!$A$4:$A$303,0)),"Código não cadastrado"))</f>
        <v/>
      </c>
      <c r="D739" s="21" t="n"/>
      <c r="E739" s="22" t="n"/>
      <c r="F739" s="21" t="n"/>
      <c r="G739" s="16">
        <f>IF(OR(B739="",E739=""),"",IF(D739="Saída",-E739,E739))</f>
        <v/>
      </c>
    </row>
    <row r="740">
      <c r="A740" s="20" t="n"/>
      <c r="B740" s="21" t="n"/>
      <c r="C740" s="15">
        <f>IF(B740="","",IFERROR(INDEX(Produtos!$B$4:$B$303,MATCH(B740,Produtos!$A$4:$A$303,0)),"Código não cadastrado"))</f>
        <v/>
      </c>
      <c r="D740" s="21" t="n"/>
      <c r="E740" s="22" t="n"/>
      <c r="F740" s="21" t="n"/>
      <c r="G740" s="16">
        <f>IF(OR(B740="",E740=""),"",IF(D740="Saída",-E740,E740))</f>
        <v/>
      </c>
    </row>
    <row r="741">
      <c r="A741" s="20" t="n"/>
      <c r="B741" s="21" t="n"/>
      <c r="C741" s="15">
        <f>IF(B741="","",IFERROR(INDEX(Produtos!$B$4:$B$303,MATCH(B741,Produtos!$A$4:$A$303,0)),"Código não cadastrado"))</f>
        <v/>
      </c>
      <c r="D741" s="21" t="n"/>
      <c r="E741" s="22" t="n"/>
      <c r="F741" s="21" t="n"/>
      <c r="G741" s="16">
        <f>IF(OR(B741="",E741=""),"",IF(D741="Saída",-E741,E741))</f>
        <v/>
      </c>
    </row>
    <row r="742">
      <c r="A742" s="20" t="n"/>
      <c r="B742" s="21" t="n"/>
      <c r="C742" s="15">
        <f>IF(B742="","",IFERROR(INDEX(Produtos!$B$4:$B$303,MATCH(B742,Produtos!$A$4:$A$303,0)),"Código não cadastrado"))</f>
        <v/>
      </c>
      <c r="D742" s="21" t="n"/>
      <c r="E742" s="22" t="n"/>
      <c r="F742" s="21" t="n"/>
      <c r="G742" s="16">
        <f>IF(OR(B742="",E742=""),"",IF(D742="Saída",-E742,E742))</f>
        <v/>
      </c>
    </row>
    <row r="743">
      <c r="A743" s="20" t="n"/>
      <c r="B743" s="21" t="n"/>
      <c r="C743" s="15">
        <f>IF(B743="","",IFERROR(INDEX(Produtos!$B$4:$B$303,MATCH(B743,Produtos!$A$4:$A$303,0)),"Código não cadastrado"))</f>
        <v/>
      </c>
      <c r="D743" s="21" t="n"/>
      <c r="E743" s="22" t="n"/>
      <c r="F743" s="21" t="n"/>
      <c r="G743" s="16">
        <f>IF(OR(B743="",E743=""),"",IF(D743="Saída",-E743,E743))</f>
        <v/>
      </c>
    </row>
    <row r="744">
      <c r="A744" s="20" t="n"/>
      <c r="B744" s="21" t="n"/>
      <c r="C744" s="15">
        <f>IF(B744="","",IFERROR(INDEX(Produtos!$B$4:$B$303,MATCH(B744,Produtos!$A$4:$A$303,0)),"Código não cadastrado"))</f>
        <v/>
      </c>
      <c r="D744" s="21" t="n"/>
      <c r="E744" s="22" t="n"/>
      <c r="F744" s="21" t="n"/>
      <c r="G744" s="16">
        <f>IF(OR(B744="",E744=""),"",IF(D744="Saída",-E744,E744))</f>
        <v/>
      </c>
    </row>
    <row r="745">
      <c r="A745" s="20" t="n"/>
      <c r="B745" s="21" t="n"/>
      <c r="C745" s="15">
        <f>IF(B745="","",IFERROR(INDEX(Produtos!$B$4:$B$303,MATCH(B745,Produtos!$A$4:$A$303,0)),"Código não cadastrado"))</f>
        <v/>
      </c>
      <c r="D745" s="21" t="n"/>
      <c r="E745" s="22" t="n"/>
      <c r="F745" s="21" t="n"/>
      <c r="G745" s="16">
        <f>IF(OR(B745="",E745=""),"",IF(D745="Saída",-E745,E745))</f>
        <v/>
      </c>
    </row>
    <row r="746">
      <c r="A746" s="20" t="n"/>
      <c r="B746" s="21" t="n"/>
      <c r="C746" s="15">
        <f>IF(B746="","",IFERROR(INDEX(Produtos!$B$4:$B$303,MATCH(B746,Produtos!$A$4:$A$303,0)),"Código não cadastrado"))</f>
        <v/>
      </c>
      <c r="D746" s="21" t="n"/>
      <c r="E746" s="22" t="n"/>
      <c r="F746" s="21" t="n"/>
      <c r="G746" s="16">
        <f>IF(OR(B746="",E746=""),"",IF(D746="Saída",-E746,E746))</f>
        <v/>
      </c>
    </row>
    <row r="747">
      <c r="A747" s="20" t="n"/>
      <c r="B747" s="21" t="n"/>
      <c r="C747" s="15">
        <f>IF(B747="","",IFERROR(INDEX(Produtos!$B$4:$B$303,MATCH(B747,Produtos!$A$4:$A$303,0)),"Código não cadastrado"))</f>
        <v/>
      </c>
      <c r="D747" s="21" t="n"/>
      <c r="E747" s="22" t="n"/>
      <c r="F747" s="21" t="n"/>
      <c r="G747" s="16">
        <f>IF(OR(B747="",E747=""),"",IF(D747="Saída",-E747,E747))</f>
        <v/>
      </c>
    </row>
    <row r="748">
      <c r="A748" s="20" t="n"/>
      <c r="B748" s="21" t="n"/>
      <c r="C748" s="15">
        <f>IF(B748="","",IFERROR(INDEX(Produtos!$B$4:$B$303,MATCH(B748,Produtos!$A$4:$A$303,0)),"Código não cadastrado"))</f>
        <v/>
      </c>
      <c r="D748" s="21" t="n"/>
      <c r="E748" s="22" t="n"/>
      <c r="F748" s="21" t="n"/>
      <c r="G748" s="16">
        <f>IF(OR(B748="",E748=""),"",IF(D748="Saída",-E748,E748))</f>
        <v/>
      </c>
    </row>
    <row r="749">
      <c r="A749" s="20" t="n"/>
      <c r="B749" s="21" t="n"/>
      <c r="C749" s="15">
        <f>IF(B749="","",IFERROR(INDEX(Produtos!$B$4:$B$303,MATCH(B749,Produtos!$A$4:$A$303,0)),"Código não cadastrado"))</f>
        <v/>
      </c>
      <c r="D749" s="21" t="n"/>
      <c r="E749" s="22" t="n"/>
      <c r="F749" s="21" t="n"/>
      <c r="G749" s="16">
        <f>IF(OR(B749="",E749=""),"",IF(D749="Saída",-E749,E749))</f>
        <v/>
      </c>
    </row>
    <row r="750">
      <c r="A750" s="20" t="n"/>
      <c r="B750" s="21" t="n"/>
      <c r="C750" s="15">
        <f>IF(B750="","",IFERROR(INDEX(Produtos!$B$4:$B$303,MATCH(B750,Produtos!$A$4:$A$303,0)),"Código não cadastrado"))</f>
        <v/>
      </c>
      <c r="D750" s="21" t="n"/>
      <c r="E750" s="22" t="n"/>
      <c r="F750" s="21" t="n"/>
      <c r="G750" s="16">
        <f>IF(OR(B750="",E750=""),"",IF(D750="Saída",-E750,E750))</f>
        <v/>
      </c>
    </row>
    <row r="751">
      <c r="A751" s="20" t="n"/>
      <c r="B751" s="21" t="n"/>
      <c r="C751" s="15">
        <f>IF(B751="","",IFERROR(INDEX(Produtos!$B$4:$B$303,MATCH(B751,Produtos!$A$4:$A$303,0)),"Código não cadastrado"))</f>
        <v/>
      </c>
      <c r="D751" s="21" t="n"/>
      <c r="E751" s="22" t="n"/>
      <c r="F751" s="21" t="n"/>
      <c r="G751" s="16">
        <f>IF(OR(B751="",E751=""),"",IF(D751="Saída",-E751,E751))</f>
        <v/>
      </c>
    </row>
    <row r="752">
      <c r="A752" s="20" t="n"/>
      <c r="B752" s="21" t="n"/>
      <c r="C752" s="15">
        <f>IF(B752="","",IFERROR(INDEX(Produtos!$B$4:$B$303,MATCH(B752,Produtos!$A$4:$A$303,0)),"Código não cadastrado"))</f>
        <v/>
      </c>
      <c r="D752" s="21" t="n"/>
      <c r="E752" s="22" t="n"/>
      <c r="F752" s="21" t="n"/>
      <c r="G752" s="16">
        <f>IF(OR(B752="",E752=""),"",IF(D752="Saída",-E752,E752))</f>
        <v/>
      </c>
    </row>
    <row r="753">
      <c r="A753" s="20" t="n"/>
      <c r="B753" s="21" t="n"/>
      <c r="C753" s="15">
        <f>IF(B753="","",IFERROR(INDEX(Produtos!$B$4:$B$303,MATCH(B753,Produtos!$A$4:$A$303,0)),"Código não cadastrado"))</f>
        <v/>
      </c>
      <c r="D753" s="21" t="n"/>
      <c r="E753" s="22" t="n"/>
      <c r="F753" s="21" t="n"/>
      <c r="G753" s="16">
        <f>IF(OR(B753="",E753=""),"",IF(D753="Saída",-E753,E753))</f>
        <v/>
      </c>
    </row>
    <row r="754">
      <c r="A754" s="20" t="n"/>
      <c r="B754" s="21" t="n"/>
      <c r="C754" s="15">
        <f>IF(B754="","",IFERROR(INDEX(Produtos!$B$4:$B$303,MATCH(B754,Produtos!$A$4:$A$303,0)),"Código não cadastrado"))</f>
        <v/>
      </c>
      <c r="D754" s="21" t="n"/>
      <c r="E754" s="22" t="n"/>
      <c r="F754" s="21" t="n"/>
      <c r="G754" s="16">
        <f>IF(OR(B754="",E754=""),"",IF(D754="Saída",-E754,E754))</f>
        <v/>
      </c>
    </row>
    <row r="755">
      <c r="A755" s="20" t="n"/>
      <c r="B755" s="21" t="n"/>
      <c r="C755" s="15">
        <f>IF(B755="","",IFERROR(INDEX(Produtos!$B$4:$B$303,MATCH(B755,Produtos!$A$4:$A$303,0)),"Código não cadastrado"))</f>
        <v/>
      </c>
      <c r="D755" s="21" t="n"/>
      <c r="E755" s="22" t="n"/>
      <c r="F755" s="21" t="n"/>
      <c r="G755" s="16">
        <f>IF(OR(B755="",E755=""),"",IF(D755="Saída",-E755,E755))</f>
        <v/>
      </c>
    </row>
    <row r="756">
      <c r="A756" s="20" t="n"/>
      <c r="B756" s="21" t="n"/>
      <c r="C756" s="15">
        <f>IF(B756="","",IFERROR(INDEX(Produtos!$B$4:$B$303,MATCH(B756,Produtos!$A$4:$A$303,0)),"Código não cadastrado"))</f>
        <v/>
      </c>
      <c r="D756" s="21" t="n"/>
      <c r="E756" s="22" t="n"/>
      <c r="F756" s="21" t="n"/>
      <c r="G756" s="16">
        <f>IF(OR(B756="",E756=""),"",IF(D756="Saída",-E756,E756))</f>
        <v/>
      </c>
    </row>
    <row r="757">
      <c r="A757" s="20" t="n"/>
      <c r="B757" s="21" t="n"/>
      <c r="C757" s="15">
        <f>IF(B757="","",IFERROR(INDEX(Produtos!$B$4:$B$303,MATCH(B757,Produtos!$A$4:$A$303,0)),"Código não cadastrado"))</f>
        <v/>
      </c>
      <c r="D757" s="21" t="n"/>
      <c r="E757" s="22" t="n"/>
      <c r="F757" s="21" t="n"/>
      <c r="G757" s="16">
        <f>IF(OR(B757="",E757=""),"",IF(D757="Saída",-E757,E757))</f>
        <v/>
      </c>
    </row>
    <row r="758">
      <c r="A758" s="20" t="n"/>
      <c r="B758" s="21" t="n"/>
      <c r="C758" s="15">
        <f>IF(B758="","",IFERROR(INDEX(Produtos!$B$4:$B$303,MATCH(B758,Produtos!$A$4:$A$303,0)),"Código não cadastrado"))</f>
        <v/>
      </c>
      <c r="D758" s="21" t="n"/>
      <c r="E758" s="22" t="n"/>
      <c r="F758" s="21" t="n"/>
      <c r="G758" s="16">
        <f>IF(OR(B758="",E758=""),"",IF(D758="Saída",-E758,E758))</f>
        <v/>
      </c>
    </row>
    <row r="759">
      <c r="A759" s="20" t="n"/>
      <c r="B759" s="21" t="n"/>
      <c r="C759" s="15">
        <f>IF(B759="","",IFERROR(INDEX(Produtos!$B$4:$B$303,MATCH(B759,Produtos!$A$4:$A$303,0)),"Código não cadastrado"))</f>
        <v/>
      </c>
      <c r="D759" s="21" t="n"/>
      <c r="E759" s="22" t="n"/>
      <c r="F759" s="21" t="n"/>
      <c r="G759" s="16">
        <f>IF(OR(B759="",E759=""),"",IF(D759="Saída",-E759,E759))</f>
        <v/>
      </c>
    </row>
    <row r="760">
      <c r="A760" s="20" t="n"/>
      <c r="B760" s="21" t="n"/>
      <c r="C760" s="15">
        <f>IF(B760="","",IFERROR(INDEX(Produtos!$B$4:$B$303,MATCH(B760,Produtos!$A$4:$A$303,0)),"Código não cadastrado"))</f>
        <v/>
      </c>
      <c r="D760" s="21" t="n"/>
      <c r="E760" s="22" t="n"/>
      <c r="F760" s="21" t="n"/>
      <c r="G760" s="16">
        <f>IF(OR(B760="",E760=""),"",IF(D760="Saída",-E760,E760))</f>
        <v/>
      </c>
    </row>
    <row r="761">
      <c r="A761" s="20" t="n"/>
      <c r="B761" s="21" t="n"/>
      <c r="C761" s="15">
        <f>IF(B761="","",IFERROR(INDEX(Produtos!$B$4:$B$303,MATCH(B761,Produtos!$A$4:$A$303,0)),"Código não cadastrado"))</f>
        <v/>
      </c>
      <c r="D761" s="21" t="n"/>
      <c r="E761" s="22" t="n"/>
      <c r="F761" s="21" t="n"/>
      <c r="G761" s="16">
        <f>IF(OR(B761="",E761=""),"",IF(D761="Saída",-E761,E761))</f>
        <v/>
      </c>
    </row>
    <row r="762">
      <c r="A762" s="20" t="n"/>
      <c r="B762" s="21" t="n"/>
      <c r="C762" s="15">
        <f>IF(B762="","",IFERROR(INDEX(Produtos!$B$4:$B$303,MATCH(B762,Produtos!$A$4:$A$303,0)),"Código não cadastrado"))</f>
        <v/>
      </c>
      <c r="D762" s="21" t="n"/>
      <c r="E762" s="22" t="n"/>
      <c r="F762" s="21" t="n"/>
      <c r="G762" s="16">
        <f>IF(OR(B762="",E762=""),"",IF(D762="Saída",-E762,E762))</f>
        <v/>
      </c>
    </row>
    <row r="763">
      <c r="A763" s="20" t="n"/>
      <c r="B763" s="21" t="n"/>
      <c r="C763" s="15">
        <f>IF(B763="","",IFERROR(INDEX(Produtos!$B$4:$B$303,MATCH(B763,Produtos!$A$4:$A$303,0)),"Código não cadastrado"))</f>
        <v/>
      </c>
      <c r="D763" s="21" t="n"/>
      <c r="E763" s="22" t="n"/>
      <c r="F763" s="21" t="n"/>
      <c r="G763" s="16">
        <f>IF(OR(B763="",E763=""),"",IF(D763="Saída",-E763,E763))</f>
        <v/>
      </c>
    </row>
    <row r="764">
      <c r="A764" s="20" t="n"/>
      <c r="B764" s="21" t="n"/>
      <c r="C764" s="15">
        <f>IF(B764="","",IFERROR(INDEX(Produtos!$B$4:$B$303,MATCH(B764,Produtos!$A$4:$A$303,0)),"Código não cadastrado"))</f>
        <v/>
      </c>
      <c r="D764" s="21" t="n"/>
      <c r="E764" s="22" t="n"/>
      <c r="F764" s="21" t="n"/>
      <c r="G764" s="16">
        <f>IF(OR(B764="",E764=""),"",IF(D764="Saída",-E764,E764))</f>
        <v/>
      </c>
    </row>
    <row r="765">
      <c r="A765" s="20" t="n"/>
      <c r="B765" s="21" t="n"/>
      <c r="C765" s="15">
        <f>IF(B765="","",IFERROR(INDEX(Produtos!$B$4:$B$303,MATCH(B765,Produtos!$A$4:$A$303,0)),"Código não cadastrado"))</f>
        <v/>
      </c>
      <c r="D765" s="21" t="n"/>
      <c r="E765" s="22" t="n"/>
      <c r="F765" s="21" t="n"/>
      <c r="G765" s="16">
        <f>IF(OR(B765="",E765=""),"",IF(D765="Saída",-E765,E765))</f>
        <v/>
      </c>
    </row>
    <row r="766">
      <c r="A766" s="20" t="n"/>
      <c r="B766" s="21" t="n"/>
      <c r="C766" s="15">
        <f>IF(B766="","",IFERROR(INDEX(Produtos!$B$4:$B$303,MATCH(B766,Produtos!$A$4:$A$303,0)),"Código não cadastrado"))</f>
        <v/>
      </c>
      <c r="D766" s="21" t="n"/>
      <c r="E766" s="22" t="n"/>
      <c r="F766" s="21" t="n"/>
      <c r="G766" s="16">
        <f>IF(OR(B766="",E766=""),"",IF(D766="Saída",-E766,E766))</f>
        <v/>
      </c>
    </row>
    <row r="767">
      <c r="A767" s="20" t="n"/>
      <c r="B767" s="21" t="n"/>
      <c r="C767" s="15">
        <f>IF(B767="","",IFERROR(INDEX(Produtos!$B$4:$B$303,MATCH(B767,Produtos!$A$4:$A$303,0)),"Código não cadastrado"))</f>
        <v/>
      </c>
      <c r="D767" s="21" t="n"/>
      <c r="E767" s="22" t="n"/>
      <c r="F767" s="21" t="n"/>
      <c r="G767" s="16">
        <f>IF(OR(B767="",E767=""),"",IF(D767="Saída",-E767,E767))</f>
        <v/>
      </c>
    </row>
    <row r="768">
      <c r="A768" s="20" t="n"/>
      <c r="B768" s="21" t="n"/>
      <c r="C768" s="15">
        <f>IF(B768="","",IFERROR(INDEX(Produtos!$B$4:$B$303,MATCH(B768,Produtos!$A$4:$A$303,0)),"Código não cadastrado"))</f>
        <v/>
      </c>
      <c r="D768" s="21" t="n"/>
      <c r="E768" s="22" t="n"/>
      <c r="F768" s="21" t="n"/>
      <c r="G768" s="16">
        <f>IF(OR(B768="",E768=""),"",IF(D768="Saída",-E768,E768))</f>
        <v/>
      </c>
    </row>
    <row r="769">
      <c r="A769" s="20" t="n"/>
      <c r="B769" s="21" t="n"/>
      <c r="C769" s="15">
        <f>IF(B769="","",IFERROR(INDEX(Produtos!$B$4:$B$303,MATCH(B769,Produtos!$A$4:$A$303,0)),"Código não cadastrado"))</f>
        <v/>
      </c>
      <c r="D769" s="21" t="n"/>
      <c r="E769" s="22" t="n"/>
      <c r="F769" s="21" t="n"/>
      <c r="G769" s="16">
        <f>IF(OR(B769="",E769=""),"",IF(D769="Saída",-E769,E769))</f>
        <v/>
      </c>
    </row>
    <row r="770">
      <c r="A770" s="20" t="n"/>
      <c r="B770" s="21" t="n"/>
      <c r="C770" s="15">
        <f>IF(B770="","",IFERROR(INDEX(Produtos!$B$4:$B$303,MATCH(B770,Produtos!$A$4:$A$303,0)),"Código não cadastrado"))</f>
        <v/>
      </c>
      <c r="D770" s="21" t="n"/>
      <c r="E770" s="22" t="n"/>
      <c r="F770" s="21" t="n"/>
      <c r="G770" s="16">
        <f>IF(OR(B770="",E770=""),"",IF(D770="Saída",-E770,E770))</f>
        <v/>
      </c>
    </row>
    <row r="771">
      <c r="A771" s="20" t="n"/>
      <c r="B771" s="21" t="n"/>
      <c r="C771" s="15">
        <f>IF(B771="","",IFERROR(INDEX(Produtos!$B$4:$B$303,MATCH(B771,Produtos!$A$4:$A$303,0)),"Código não cadastrado"))</f>
        <v/>
      </c>
      <c r="D771" s="21" t="n"/>
      <c r="E771" s="22" t="n"/>
      <c r="F771" s="21" t="n"/>
      <c r="G771" s="16">
        <f>IF(OR(B771="",E771=""),"",IF(D771="Saída",-E771,E771))</f>
        <v/>
      </c>
    </row>
    <row r="772">
      <c r="A772" s="20" t="n"/>
      <c r="B772" s="21" t="n"/>
      <c r="C772" s="15">
        <f>IF(B772="","",IFERROR(INDEX(Produtos!$B$4:$B$303,MATCH(B772,Produtos!$A$4:$A$303,0)),"Código não cadastrado"))</f>
        <v/>
      </c>
      <c r="D772" s="21" t="n"/>
      <c r="E772" s="22" t="n"/>
      <c r="F772" s="21" t="n"/>
      <c r="G772" s="16">
        <f>IF(OR(B772="",E772=""),"",IF(D772="Saída",-E772,E772))</f>
        <v/>
      </c>
    </row>
    <row r="773">
      <c r="A773" s="20" t="n"/>
      <c r="B773" s="21" t="n"/>
      <c r="C773" s="15">
        <f>IF(B773="","",IFERROR(INDEX(Produtos!$B$4:$B$303,MATCH(B773,Produtos!$A$4:$A$303,0)),"Código não cadastrado"))</f>
        <v/>
      </c>
      <c r="D773" s="21" t="n"/>
      <c r="E773" s="22" t="n"/>
      <c r="F773" s="21" t="n"/>
      <c r="G773" s="16">
        <f>IF(OR(B773="",E773=""),"",IF(D773="Saída",-E773,E773))</f>
        <v/>
      </c>
    </row>
    <row r="774">
      <c r="A774" s="20" t="n"/>
      <c r="B774" s="21" t="n"/>
      <c r="C774" s="15">
        <f>IF(B774="","",IFERROR(INDEX(Produtos!$B$4:$B$303,MATCH(B774,Produtos!$A$4:$A$303,0)),"Código não cadastrado"))</f>
        <v/>
      </c>
      <c r="D774" s="21" t="n"/>
      <c r="E774" s="22" t="n"/>
      <c r="F774" s="21" t="n"/>
      <c r="G774" s="16">
        <f>IF(OR(B774="",E774=""),"",IF(D774="Saída",-E774,E774))</f>
        <v/>
      </c>
    </row>
    <row r="775">
      <c r="A775" s="20" t="n"/>
      <c r="B775" s="21" t="n"/>
      <c r="C775" s="15">
        <f>IF(B775="","",IFERROR(INDEX(Produtos!$B$4:$B$303,MATCH(B775,Produtos!$A$4:$A$303,0)),"Código não cadastrado"))</f>
        <v/>
      </c>
      <c r="D775" s="21" t="n"/>
      <c r="E775" s="22" t="n"/>
      <c r="F775" s="21" t="n"/>
      <c r="G775" s="16">
        <f>IF(OR(B775="",E775=""),"",IF(D775="Saída",-E775,E775))</f>
        <v/>
      </c>
    </row>
    <row r="776">
      <c r="A776" s="20" t="n"/>
      <c r="B776" s="21" t="n"/>
      <c r="C776" s="15">
        <f>IF(B776="","",IFERROR(INDEX(Produtos!$B$4:$B$303,MATCH(B776,Produtos!$A$4:$A$303,0)),"Código não cadastrado"))</f>
        <v/>
      </c>
      <c r="D776" s="21" t="n"/>
      <c r="E776" s="22" t="n"/>
      <c r="F776" s="21" t="n"/>
      <c r="G776" s="16">
        <f>IF(OR(B776="",E776=""),"",IF(D776="Saída",-E776,E776))</f>
        <v/>
      </c>
    </row>
    <row r="777">
      <c r="A777" s="20" t="n"/>
      <c r="B777" s="21" t="n"/>
      <c r="C777" s="15">
        <f>IF(B777="","",IFERROR(INDEX(Produtos!$B$4:$B$303,MATCH(B777,Produtos!$A$4:$A$303,0)),"Código não cadastrado"))</f>
        <v/>
      </c>
      <c r="D777" s="21" t="n"/>
      <c r="E777" s="22" t="n"/>
      <c r="F777" s="21" t="n"/>
      <c r="G777" s="16">
        <f>IF(OR(B777="",E777=""),"",IF(D777="Saída",-E777,E777))</f>
        <v/>
      </c>
    </row>
    <row r="778">
      <c r="A778" s="20" t="n"/>
      <c r="B778" s="21" t="n"/>
      <c r="C778" s="15">
        <f>IF(B778="","",IFERROR(INDEX(Produtos!$B$4:$B$303,MATCH(B778,Produtos!$A$4:$A$303,0)),"Código não cadastrado"))</f>
        <v/>
      </c>
      <c r="D778" s="21" t="n"/>
      <c r="E778" s="22" t="n"/>
      <c r="F778" s="21" t="n"/>
      <c r="G778" s="16">
        <f>IF(OR(B778="",E778=""),"",IF(D778="Saída",-E778,E778))</f>
        <v/>
      </c>
    </row>
    <row r="779">
      <c r="A779" s="20" t="n"/>
      <c r="B779" s="21" t="n"/>
      <c r="C779" s="15">
        <f>IF(B779="","",IFERROR(INDEX(Produtos!$B$4:$B$303,MATCH(B779,Produtos!$A$4:$A$303,0)),"Código não cadastrado"))</f>
        <v/>
      </c>
      <c r="D779" s="21" t="n"/>
      <c r="E779" s="22" t="n"/>
      <c r="F779" s="21" t="n"/>
      <c r="G779" s="16">
        <f>IF(OR(B779="",E779=""),"",IF(D779="Saída",-E779,E779))</f>
        <v/>
      </c>
    </row>
    <row r="780">
      <c r="A780" s="20" t="n"/>
      <c r="B780" s="21" t="n"/>
      <c r="C780" s="15">
        <f>IF(B780="","",IFERROR(INDEX(Produtos!$B$4:$B$303,MATCH(B780,Produtos!$A$4:$A$303,0)),"Código não cadastrado"))</f>
        <v/>
      </c>
      <c r="D780" s="21" t="n"/>
      <c r="E780" s="22" t="n"/>
      <c r="F780" s="21" t="n"/>
      <c r="G780" s="16">
        <f>IF(OR(B780="",E780=""),"",IF(D780="Saída",-E780,E780))</f>
        <v/>
      </c>
    </row>
    <row r="781">
      <c r="A781" s="20" t="n"/>
      <c r="B781" s="21" t="n"/>
      <c r="C781" s="15">
        <f>IF(B781="","",IFERROR(INDEX(Produtos!$B$4:$B$303,MATCH(B781,Produtos!$A$4:$A$303,0)),"Código não cadastrado"))</f>
        <v/>
      </c>
      <c r="D781" s="21" t="n"/>
      <c r="E781" s="22" t="n"/>
      <c r="F781" s="21" t="n"/>
      <c r="G781" s="16">
        <f>IF(OR(B781="",E781=""),"",IF(D781="Saída",-E781,E781))</f>
        <v/>
      </c>
    </row>
    <row r="782">
      <c r="A782" s="20" t="n"/>
      <c r="B782" s="21" t="n"/>
      <c r="C782" s="15">
        <f>IF(B782="","",IFERROR(INDEX(Produtos!$B$4:$B$303,MATCH(B782,Produtos!$A$4:$A$303,0)),"Código não cadastrado"))</f>
        <v/>
      </c>
      <c r="D782" s="21" t="n"/>
      <c r="E782" s="22" t="n"/>
      <c r="F782" s="21" t="n"/>
      <c r="G782" s="16">
        <f>IF(OR(B782="",E782=""),"",IF(D782="Saída",-E782,E782))</f>
        <v/>
      </c>
    </row>
    <row r="783">
      <c r="A783" s="20" t="n"/>
      <c r="B783" s="21" t="n"/>
      <c r="C783" s="15">
        <f>IF(B783="","",IFERROR(INDEX(Produtos!$B$4:$B$303,MATCH(B783,Produtos!$A$4:$A$303,0)),"Código não cadastrado"))</f>
        <v/>
      </c>
      <c r="D783" s="21" t="n"/>
      <c r="E783" s="22" t="n"/>
      <c r="F783" s="21" t="n"/>
      <c r="G783" s="16">
        <f>IF(OR(B783="",E783=""),"",IF(D783="Saída",-E783,E783))</f>
        <v/>
      </c>
    </row>
    <row r="784">
      <c r="A784" s="20" t="n"/>
      <c r="B784" s="21" t="n"/>
      <c r="C784" s="15">
        <f>IF(B784="","",IFERROR(INDEX(Produtos!$B$4:$B$303,MATCH(B784,Produtos!$A$4:$A$303,0)),"Código não cadastrado"))</f>
        <v/>
      </c>
      <c r="D784" s="21" t="n"/>
      <c r="E784" s="22" t="n"/>
      <c r="F784" s="21" t="n"/>
      <c r="G784" s="16">
        <f>IF(OR(B784="",E784=""),"",IF(D784="Saída",-E784,E784))</f>
        <v/>
      </c>
    </row>
    <row r="785">
      <c r="A785" s="20" t="n"/>
      <c r="B785" s="21" t="n"/>
      <c r="C785" s="15">
        <f>IF(B785="","",IFERROR(INDEX(Produtos!$B$4:$B$303,MATCH(B785,Produtos!$A$4:$A$303,0)),"Código não cadastrado"))</f>
        <v/>
      </c>
      <c r="D785" s="21" t="n"/>
      <c r="E785" s="22" t="n"/>
      <c r="F785" s="21" t="n"/>
      <c r="G785" s="16">
        <f>IF(OR(B785="",E785=""),"",IF(D785="Saída",-E785,E785))</f>
        <v/>
      </c>
    </row>
    <row r="786">
      <c r="A786" s="20" t="n"/>
      <c r="B786" s="21" t="n"/>
      <c r="C786" s="15">
        <f>IF(B786="","",IFERROR(INDEX(Produtos!$B$4:$B$303,MATCH(B786,Produtos!$A$4:$A$303,0)),"Código não cadastrado"))</f>
        <v/>
      </c>
      <c r="D786" s="21" t="n"/>
      <c r="E786" s="22" t="n"/>
      <c r="F786" s="21" t="n"/>
      <c r="G786" s="16">
        <f>IF(OR(B786="",E786=""),"",IF(D786="Saída",-E786,E786))</f>
        <v/>
      </c>
    </row>
    <row r="787">
      <c r="A787" s="20" t="n"/>
      <c r="B787" s="21" t="n"/>
      <c r="C787" s="15">
        <f>IF(B787="","",IFERROR(INDEX(Produtos!$B$4:$B$303,MATCH(B787,Produtos!$A$4:$A$303,0)),"Código não cadastrado"))</f>
        <v/>
      </c>
      <c r="D787" s="21" t="n"/>
      <c r="E787" s="22" t="n"/>
      <c r="F787" s="21" t="n"/>
      <c r="G787" s="16">
        <f>IF(OR(B787="",E787=""),"",IF(D787="Saída",-E787,E787))</f>
        <v/>
      </c>
    </row>
    <row r="788">
      <c r="A788" s="20" t="n"/>
      <c r="B788" s="21" t="n"/>
      <c r="C788" s="15">
        <f>IF(B788="","",IFERROR(INDEX(Produtos!$B$4:$B$303,MATCH(B788,Produtos!$A$4:$A$303,0)),"Código não cadastrado"))</f>
        <v/>
      </c>
      <c r="D788" s="21" t="n"/>
      <c r="E788" s="22" t="n"/>
      <c r="F788" s="21" t="n"/>
      <c r="G788" s="16">
        <f>IF(OR(B788="",E788=""),"",IF(D788="Saída",-E788,E788))</f>
        <v/>
      </c>
    </row>
    <row r="789">
      <c r="A789" s="20" t="n"/>
      <c r="B789" s="21" t="n"/>
      <c r="C789" s="15">
        <f>IF(B789="","",IFERROR(INDEX(Produtos!$B$4:$B$303,MATCH(B789,Produtos!$A$4:$A$303,0)),"Código não cadastrado"))</f>
        <v/>
      </c>
      <c r="D789" s="21" t="n"/>
      <c r="E789" s="22" t="n"/>
      <c r="F789" s="21" t="n"/>
      <c r="G789" s="16">
        <f>IF(OR(B789="",E789=""),"",IF(D789="Saída",-E789,E789))</f>
        <v/>
      </c>
    </row>
    <row r="790">
      <c r="A790" s="20" t="n"/>
      <c r="B790" s="21" t="n"/>
      <c r="C790" s="15">
        <f>IF(B790="","",IFERROR(INDEX(Produtos!$B$4:$B$303,MATCH(B790,Produtos!$A$4:$A$303,0)),"Código não cadastrado"))</f>
        <v/>
      </c>
      <c r="D790" s="21" t="n"/>
      <c r="E790" s="22" t="n"/>
      <c r="F790" s="21" t="n"/>
      <c r="G790" s="16">
        <f>IF(OR(B790="",E790=""),"",IF(D790="Saída",-E790,E790))</f>
        <v/>
      </c>
    </row>
    <row r="791">
      <c r="A791" s="20" t="n"/>
      <c r="B791" s="21" t="n"/>
      <c r="C791" s="15">
        <f>IF(B791="","",IFERROR(INDEX(Produtos!$B$4:$B$303,MATCH(B791,Produtos!$A$4:$A$303,0)),"Código não cadastrado"))</f>
        <v/>
      </c>
      <c r="D791" s="21" t="n"/>
      <c r="E791" s="22" t="n"/>
      <c r="F791" s="21" t="n"/>
      <c r="G791" s="16">
        <f>IF(OR(B791="",E791=""),"",IF(D791="Saída",-E791,E791))</f>
        <v/>
      </c>
    </row>
    <row r="792">
      <c r="A792" s="20" t="n"/>
      <c r="B792" s="21" t="n"/>
      <c r="C792" s="15">
        <f>IF(B792="","",IFERROR(INDEX(Produtos!$B$4:$B$303,MATCH(B792,Produtos!$A$4:$A$303,0)),"Código não cadastrado"))</f>
        <v/>
      </c>
      <c r="D792" s="21" t="n"/>
      <c r="E792" s="22" t="n"/>
      <c r="F792" s="21" t="n"/>
      <c r="G792" s="16">
        <f>IF(OR(B792="",E792=""),"",IF(D792="Saída",-E792,E792))</f>
        <v/>
      </c>
    </row>
    <row r="793">
      <c r="A793" s="20" t="n"/>
      <c r="B793" s="21" t="n"/>
      <c r="C793" s="15">
        <f>IF(B793="","",IFERROR(INDEX(Produtos!$B$4:$B$303,MATCH(B793,Produtos!$A$4:$A$303,0)),"Código não cadastrado"))</f>
        <v/>
      </c>
      <c r="D793" s="21" t="n"/>
      <c r="E793" s="22" t="n"/>
      <c r="F793" s="21" t="n"/>
      <c r="G793" s="16">
        <f>IF(OR(B793="",E793=""),"",IF(D793="Saída",-E793,E793))</f>
        <v/>
      </c>
    </row>
    <row r="794">
      <c r="A794" s="20" t="n"/>
      <c r="B794" s="21" t="n"/>
      <c r="C794" s="15">
        <f>IF(B794="","",IFERROR(INDEX(Produtos!$B$4:$B$303,MATCH(B794,Produtos!$A$4:$A$303,0)),"Código não cadastrado"))</f>
        <v/>
      </c>
      <c r="D794" s="21" t="n"/>
      <c r="E794" s="22" t="n"/>
      <c r="F794" s="21" t="n"/>
      <c r="G794" s="16">
        <f>IF(OR(B794="",E794=""),"",IF(D794="Saída",-E794,E794))</f>
        <v/>
      </c>
    </row>
    <row r="795">
      <c r="A795" s="20" t="n"/>
      <c r="B795" s="21" t="n"/>
      <c r="C795" s="15">
        <f>IF(B795="","",IFERROR(INDEX(Produtos!$B$4:$B$303,MATCH(B795,Produtos!$A$4:$A$303,0)),"Código não cadastrado"))</f>
        <v/>
      </c>
      <c r="D795" s="21" t="n"/>
      <c r="E795" s="22" t="n"/>
      <c r="F795" s="21" t="n"/>
      <c r="G795" s="16">
        <f>IF(OR(B795="",E795=""),"",IF(D795="Saída",-E795,E795))</f>
        <v/>
      </c>
    </row>
    <row r="796">
      <c r="A796" s="20" t="n"/>
      <c r="B796" s="21" t="n"/>
      <c r="C796" s="15">
        <f>IF(B796="","",IFERROR(INDEX(Produtos!$B$4:$B$303,MATCH(B796,Produtos!$A$4:$A$303,0)),"Código não cadastrado"))</f>
        <v/>
      </c>
      <c r="D796" s="21" t="n"/>
      <c r="E796" s="22" t="n"/>
      <c r="F796" s="21" t="n"/>
      <c r="G796" s="16">
        <f>IF(OR(B796="",E796=""),"",IF(D796="Saída",-E796,E796))</f>
        <v/>
      </c>
    </row>
    <row r="797">
      <c r="A797" s="20" t="n"/>
      <c r="B797" s="21" t="n"/>
      <c r="C797" s="15">
        <f>IF(B797="","",IFERROR(INDEX(Produtos!$B$4:$B$303,MATCH(B797,Produtos!$A$4:$A$303,0)),"Código não cadastrado"))</f>
        <v/>
      </c>
      <c r="D797" s="21" t="n"/>
      <c r="E797" s="22" t="n"/>
      <c r="F797" s="21" t="n"/>
      <c r="G797" s="16">
        <f>IF(OR(B797="",E797=""),"",IF(D797="Saída",-E797,E797))</f>
        <v/>
      </c>
    </row>
    <row r="798">
      <c r="A798" s="20" t="n"/>
      <c r="B798" s="21" t="n"/>
      <c r="C798" s="15">
        <f>IF(B798="","",IFERROR(INDEX(Produtos!$B$4:$B$303,MATCH(B798,Produtos!$A$4:$A$303,0)),"Código não cadastrado"))</f>
        <v/>
      </c>
      <c r="D798" s="21" t="n"/>
      <c r="E798" s="22" t="n"/>
      <c r="F798" s="21" t="n"/>
      <c r="G798" s="16">
        <f>IF(OR(B798="",E798=""),"",IF(D798="Saída",-E798,E798))</f>
        <v/>
      </c>
    </row>
    <row r="799">
      <c r="A799" s="20" t="n"/>
      <c r="B799" s="21" t="n"/>
      <c r="C799" s="15">
        <f>IF(B799="","",IFERROR(INDEX(Produtos!$B$4:$B$303,MATCH(B799,Produtos!$A$4:$A$303,0)),"Código não cadastrado"))</f>
        <v/>
      </c>
      <c r="D799" s="21" t="n"/>
      <c r="E799" s="22" t="n"/>
      <c r="F799" s="21" t="n"/>
      <c r="G799" s="16">
        <f>IF(OR(B799="",E799=""),"",IF(D799="Saída",-E799,E799))</f>
        <v/>
      </c>
    </row>
    <row r="800">
      <c r="A800" s="20" t="n"/>
      <c r="B800" s="21" t="n"/>
      <c r="C800" s="15">
        <f>IF(B800="","",IFERROR(INDEX(Produtos!$B$4:$B$303,MATCH(B800,Produtos!$A$4:$A$303,0)),"Código não cadastrado"))</f>
        <v/>
      </c>
      <c r="D800" s="21" t="n"/>
      <c r="E800" s="22" t="n"/>
      <c r="F800" s="21" t="n"/>
      <c r="G800" s="16">
        <f>IF(OR(B800="",E800=""),"",IF(D800="Saída",-E800,E800))</f>
        <v/>
      </c>
    </row>
    <row r="801">
      <c r="A801" s="20" t="n"/>
      <c r="B801" s="21" t="n"/>
      <c r="C801" s="15">
        <f>IF(B801="","",IFERROR(INDEX(Produtos!$B$4:$B$303,MATCH(B801,Produtos!$A$4:$A$303,0)),"Código não cadastrado"))</f>
        <v/>
      </c>
      <c r="D801" s="21" t="n"/>
      <c r="E801" s="22" t="n"/>
      <c r="F801" s="21" t="n"/>
      <c r="G801" s="16">
        <f>IF(OR(B801="",E801=""),"",IF(D801="Saída",-E801,E801))</f>
        <v/>
      </c>
    </row>
    <row r="802">
      <c r="A802" s="20" t="n"/>
      <c r="B802" s="21" t="n"/>
      <c r="C802" s="15">
        <f>IF(B802="","",IFERROR(INDEX(Produtos!$B$4:$B$303,MATCH(B802,Produtos!$A$4:$A$303,0)),"Código não cadastrado"))</f>
        <v/>
      </c>
      <c r="D802" s="21" t="n"/>
      <c r="E802" s="22" t="n"/>
      <c r="F802" s="21" t="n"/>
      <c r="G802" s="16">
        <f>IF(OR(B802="",E802=""),"",IF(D802="Saída",-E802,E802))</f>
        <v/>
      </c>
    </row>
    <row r="803">
      <c r="A803" s="20" t="n"/>
      <c r="B803" s="21" t="n"/>
      <c r="C803" s="15">
        <f>IF(B803="","",IFERROR(INDEX(Produtos!$B$4:$B$303,MATCH(B803,Produtos!$A$4:$A$303,0)),"Código não cadastrado"))</f>
        <v/>
      </c>
      <c r="D803" s="21" t="n"/>
      <c r="E803" s="22" t="n"/>
      <c r="F803" s="21" t="n"/>
      <c r="G803" s="16">
        <f>IF(OR(B803="",E803=""),"",IF(D803="Saída",-E803,E803))</f>
        <v/>
      </c>
    </row>
    <row r="804">
      <c r="A804" s="20" t="n"/>
      <c r="B804" s="21" t="n"/>
      <c r="C804" s="15">
        <f>IF(B804="","",IFERROR(INDEX(Produtos!$B$4:$B$303,MATCH(B804,Produtos!$A$4:$A$303,0)),"Código não cadastrado"))</f>
        <v/>
      </c>
      <c r="D804" s="21" t="n"/>
      <c r="E804" s="22" t="n"/>
      <c r="F804" s="21" t="n"/>
      <c r="G804" s="16">
        <f>IF(OR(B804="",E804=""),"",IF(D804="Saída",-E804,E804))</f>
        <v/>
      </c>
    </row>
    <row r="805">
      <c r="A805" s="20" t="n"/>
      <c r="B805" s="21" t="n"/>
      <c r="C805" s="15">
        <f>IF(B805="","",IFERROR(INDEX(Produtos!$B$4:$B$303,MATCH(B805,Produtos!$A$4:$A$303,0)),"Código não cadastrado"))</f>
        <v/>
      </c>
      <c r="D805" s="21" t="n"/>
      <c r="E805" s="22" t="n"/>
      <c r="F805" s="21" t="n"/>
      <c r="G805" s="16">
        <f>IF(OR(B805="",E805=""),"",IF(D805="Saída",-E805,E805))</f>
        <v/>
      </c>
    </row>
    <row r="806">
      <c r="A806" s="20" t="n"/>
      <c r="B806" s="21" t="n"/>
      <c r="C806" s="15">
        <f>IF(B806="","",IFERROR(INDEX(Produtos!$B$4:$B$303,MATCH(B806,Produtos!$A$4:$A$303,0)),"Código não cadastrado"))</f>
        <v/>
      </c>
      <c r="D806" s="21" t="n"/>
      <c r="E806" s="22" t="n"/>
      <c r="F806" s="21" t="n"/>
      <c r="G806" s="16">
        <f>IF(OR(B806="",E806=""),"",IF(D806="Saída",-E806,E806))</f>
        <v/>
      </c>
    </row>
    <row r="807">
      <c r="A807" s="20" t="n"/>
      <c r="B807" s="21" t="n"/>
      <c r="C807" s="15">
        <f>IF(B807="","",IFERROR(INDEX(Produtos!$B$4:$B$303,MATCH(B807,Produtos!$A$4:$A$303,0)),"Código não cadastrado"))</f>
        <v/>
      </c>
      <c r="D807" s="21" t="n"/>
      <c r="E807" s="22" t="n"/>
      <c r="F807" s="21" t="n"/>
      <c r="G807" s="16">
        <f>IF(OR(B807="",E807=""),"",IF(D807="Saída",-E807,E807))</f>
        <v/>
      </c>
    </row>
    <row r="808">
      <c r="A808" s="20" t="n"/>
      <c r="B808" s="21" t="n"/>
      <c r="C808" s="15">
        <f>IF(B808="","",IFERROR(INDEX(Produtos!$B$4:$B$303,MATCH(B808,Produtos!$A$4:$A$303,0)),"Código não cadastrado"))</f>
        <v/>
      </c>
      <c r="D808" s="21" t="n"/>
      <c r="E808" s="22" t="n"/>
      <c r="F808" s="21" t="n"/>
      <c r="G808" s="16">
        <f>IF(OR(B808="",E808=""),"",IF(D808="Saída",-E808,E808))</f>
        <v/>
      </c>
    </row>
    <row r="809">
      <c r="A809" s="20" t="n"/>
      <c r="B809" s="21" t="n"/>
      <c r="C809" s="15">
        <f>IF(B809="","",IFERROR(INDEX(Produtos!$B$4:$B$303,MATCH(B809,Produtos!$A$4:$A$303,0)),"Código não cadastrado"))</f>
        <v/>
      </c>
      <c r="D809" s="21" t="n"/>
      <c r="E809" s="22" t="n"/>
      <c r="F809" s="21" t="n"/>
      <c r="G809" s="16">
        <f>IF(OR(B809="",E809=""),"",IF(D809="Saída",-E809,E809))</f>
        <v/>
      </c>
    </row>
    <row r="810">
      <c r="A810" s="20" t="n"/>
      <c r="B810" s="21" t="n"/>
      <c r="C810" s="15">
        <f>IF(B810="","",IFERROR(INDEX(Produtos!$B$4:$B$303,MATCH(B810,Produtos!$A$4:$A$303,0)),"Código não cadastrado"))</f>
        <v/>
      </c>
      <c r="D810" s="21" t="n"/>
      <c r="E810" s="22" t="n"/>
      <c r="F810" s="21" t="n"/>
      <c r="G810" s="16">
        <f>IF(OR(B810="",E810=""),"",IF(D810="Saída",-E810,E810))</f>
        <v/>
      </c>
    </row>
    <row r="811">
      <c r="A811" s="20" t="n"/>
      <c r="B811" s="21" t="n"/>
      <c r="C811" s="15">
        <f>IF(B811="","",IFERROR(INDEX(Produtos!$B$4:$B$303,MATCH(B811,Produtos!$A$4:$A$303,0)),"Código não cadastrado"))</f>
        <v/>
      </c>
      <c r="D811" s="21" t="n"/>
      <c r="E811" s="22" t="n"/>
      <c r="F811" s="21" t="n"/>
      <c r="G811" s="16">
        <f>IF(OR(B811="",E811=""),"",IF(D811="Saída",-E811,E811))</f>
        <v/>
      </c>
    </row>
    <row r="812">
      <c r="A812" s="20" t="n"/>
      <c r="B812" s="21" t="n"/>
      <c r="C812" s="15">
        <f>IF(B812="","",IFERROR(INDEX(Produtos!$B$4:$B$303,MATCH(B812,Produtos!$A$4:$A$303,0)),"Código não cadastrado"))</f>
        <v/>
      </c>
      <c r="D812" s="21" t="n"/>
      <c r="E812" s="22" t="n"/>
      <c r="F812" s="21" t="n"/>
      <c r="G812" s="16">
        <f>IF(OR(B812="",E812=""),"",IF(D812="Saída",-E812,E812))</f>
        <v/>
      </c>
    </row>
    <row r="813">
      <c r="A813" s="20" t="n"/>
      <c r="B813" s="21" t="n"/>
      <c r="C813" s="15">
        <f>IF(B813="","",IFERROR(INDEX(Produtos!$B$4:$B$303,MATCH(B813,Produtos!$A$4:$A$303,0)),"Código não cadastrado"))</f>
        <v/>
      </c>
      <c r="D813" s="21" t="n"/>
      <c r="E813" s="22" t="n"/>
      <c r="F813" s="21" t="n"/>
      <c r="G813" s="16">
        <f>IF(OR(B813="",E813=""),"",IF(D813="Saída",-E813,E813))</f>
        <v/>
      </c>
    </row>
    <row r="814">
      <c r="A814" s="20" t="n"/>
      <c r="B814" s="21" t="n"/>
      <c r="C814" s="15">
        <f>IF(B814="","",IFERROR(INDEX(Produtos!$B$4:$B$303,MATCH(B814,Produtos!$A$4:$A$303,0)),"Código não cadastrado"))</f>
        <v/>
      </c>
      <c r="D814" s="21" t="n"/>
      <c r="E814" s="22" t="n"/>
      <c r="F814" s="21" t="n"/>
      <c r="G814" s="16">
        <f>IF(OR(B814="",E814=""),"",IF(D814="Saída",-E814,E814))</f>
        <v/>
      </c>
    </row>
    <row r="815">
      <c r="A815" s="20" t="n"/>
      <c r="B815" s="21" t="n"/>
      <c r="C815" s="15">
        <f>IF(B815="","",IFERROR(INDEX(Produtos!$B$4:$B$303,MATCH(B815,Produtos!$A$4:$A$303,0)),"Código não cadastrado"))</f>
        <v/>
      </c>
      <c r="D815" s="21" t="n"/>
      <c r="E815" s="22" t="n"/>
      <c r="F815" s="21" t="n"/>
      <c r="G815" s="16">
        <f>IF(OR(B815="",E815=""),"",IF(D815="Saída",-E815,E815))</f>
        <v/>
      </c>
    </row>
    <row r="816">
      <c r="A816" s="20" t="n"/>
      <c r="B816" s="21" t="n"/>
      <c r="C816" s="15">
        <f>IF(B816="","",IFERROR(INDEX(Produtos!$B$4:$B$303,MATCH(B816,Produtos!$A$4:$A$303,0)),"Código não cadastrado"))</f>
        <v/>
      </c>
      <c r="D816" s="21" t="n"/>
      <c r="E816" s="22" t="n"/>
      <c r="F816" s="21" t="n"/>
      <c r="G816" s="16">
        <f>IF(OR(B816="",E816=""),"",IF(D816="Saída",-E816,E816))</f>
        <v/>
      </c>
    </row>
    <row r="817">
      <c r="A817" s="20" t="n"/>
      <c r="B817" s="21" t="n"/>
      <c r="C817" s="15">
        <f>IF(B817="","",IFERROR(INDEX(Produtos!$B$4:$B$303,MATCH(B817,Produtos!$A$4:$A$303,0)),"Código não cadastrado"))</f>
        <v/>
      </c>
      <c r="D817" s="21" t="n"/>
      <c r="E817" s="22" t="n"/>
      <c r="F817" s="21" t="n"/>
      <c r="G817" s="16">
        <f>IF(OR(B817="",E817=""),"",IF(D817="Saída",-E817,E817))</f>
        <v/>
      </c>
    </row>
    <row r="818">
      <c r="A818" s="20" t="n"/>
      <c r="B818" s="21" t="n"/>
      <c r="C818" s="15">
        <f>IF(B818="","",IFERROR(INDEX(Produtos!$B$4:$B$303,MATCH(B818,Produtos!$A$4:$A$303,0)),"Código não cadastrado"))</f>
        <v/>
      </c>
      <c r="D818" s="21" t="n"/>
      <c r="E818" s="22" t="n"/>
      <c r="F818" s="21" t="n"/>
      <c r="G818" s="16">
        <f>IF(OR(B818="",E818=""),"",IF(D818="Saída",-E818,E818))</f>
        <v/>
      </c>
    </row>
    <row r="819">
      <c r="A819" s="20" t="n"/>
      <c r="B819" s="21" t="n"/>
      <c r="C819" s="15">
        <f>IF(B819="","",IFERROR(INDEX(Produtos!$B$4:$B$303,MATCH(B819,Produtos!$A$4:$A$303,0)),"Código não cadastrado"))</f>
        <v/>
      </c>
      <c r="D819" s="21" t="n"/>
      <c r="E819" s="22" t="n"/>
      <c r="F819" s="21" t="n"/>
      <c r="G819" s="16">
        <f>IF(OR(B819="",E819=""),"",IF(D819="Saída",-E819,E819))</f>
        <v/>
      </c>
    </row>
    <row r="820">
      <c r="A820" s="20" t="n"/>
      <c r="B820" s="21" t="n"/>
      <c r="C820" s="15">
        <f>IF(B820="","",IFERROR(INDEX(Produtos!$B$4:$B$303,MATCH(B820,Produtos!$A$4:$A$303,0)),"Código não cadastrado"))</f>
        <v/>
      </c>
      <c r="D820" s="21" t="n"/>
      <c r="E820" s="22" t="n"/>
      <c r="F820" s="21" t="n"/>
      <c r="G820" s="16">
        <f>IF(OR(B820="",E820=""),"",IF(D820="Saída",-E820,E820))</f>
        <v/>
      </c>
    </row>
    <row r="821">
      <c r="A821" s="20" t="n"/>
      <c r="B821" s="21" t="n"/>
      <c r="C821" s="15">
        <f>IF(B821="","",IFERROR(INDEX(Produtos!$B$4:$B$303,MATCH(B821,Produtos!$A$4:$A$303,0)),"Código não cadastrado"))</f>
        <v/>
      </c>
      <c r="D821" s="21" t="n"/>
      <c r="E821" s="22" t="n"/>
      <c r="F821" s="21" t="n"/>
      <c r="G821" s="16">
        <f>IF(OR(B821="",E821=""),"",IF(D821="Saída",-E821,E821))</f>
        <v/>
      </c>
    </row>
    <row r="822">
      <c r="A822" s="20" t="n"/>
      <c r="B822" s="21" t="n"/>
      <c r="C822" s="15">
        <f>IF(B822="","",IFERROR(INDEX(Produtos!$B$4:$B$303,MATCH(B822,Produtos!$A$4:$A$303,0)),"Código não cadastrado"))</f>
        <v/>
      </c>
      <c r="D822" s="21" t="n"/>
      <c r="E822" s="22" t="n"/>
      <c r="F822" s="21" t="n"/>
      <c r="G822" s="16">
        <f>IF(OR(B822="",E822=""),"",IF(D822="Saída",-E822,E822))</f>
        <v/>
      </c>
    </row>
    <row r="823">
      <c r="A823" s="20" t="n"/>
      <c r="B823" s="21" t="n"/>
      <c r="C823" s="15">
        <f>IF(B823="","",IFERROR(INDEX(Produtos!$B$4:$B$303,MATCH(B823,Produtos!$A$4:$A$303,0)),"Código não cadastrado"))</f>
        <v/>
      </c>
      <c r="D823" s="21" t="n"/>
      <c r="E823" s="22" t="n"/>
      <c r="F823" s="21" t="n"/>
      <c r="G823" s="16">
        <f>IF(OR(B823="",E823=""),"",IF(D823="Saída",-E823,E823))</f>
        <v/>
      </c>
    </row>
    <row r="824">
      <c r="A824" s="20" t="n"/>
      <c r="B824" s="21" t="n"/>
      <c r="C824" s="15">
        <f>IF(B824="","",IFERROR(INDEX(Produtos!$B$4:$B$303,MATCH(B824,Produtos!$A$4:$A$303,0)),"Código não cadastrado"))</f>
        <v/>
      </c>
      <c r="D824" s="21" t="n"/>
      <c r="E824" s="22" t="n"/>
      <c r="F824" s="21" t="n"/>
      <c r="G824" s="16">
        <f>IF(OR(B824="",E824=""),"",IF(D824="Saída",-E824,E824))</f>
        <v/>
      </c>
    </row>
    <row r="825">
      <c r="A825" s="20" t="n"/>
      <c r="B825" s="21" t="n"/>
      <c r="C825" s="15">
        <f>IF(B825="","",IFERROR(INDEX(Produtos!$B$4:$B$303,MATCH(B825,Produtos!$A$4:$A$303,0)),"Código não cadastrado"))</f>
        <v/>
      </c>
      <c r="D825" s="21" t="n"/>
      <c r="E825" s="22" t="n"/>
      <c r="F825" s="21" t="n"/>
      <c r="G825" s="16">
        <f>IF(OR(B825="",E825=""),"",IF(D825="Saída",-E825,E825))</f>
        <v/>
      </c>
    </row>
    <row r="826">
      <c r="A826" s="20" t="n"/>
      <c r="B826" s="21" t="n"/>
      <c r="C826" s="15">
        <f>IF(B826="","",IFERROR(INDEX(Produtos!$B$4:$B$303,MATCH(B826,Produtos!$A$4:$A$303,0)),"Código não cadastrado"))</f>
        <v/>
      </c>
      <c r="D826" s="21" t="n"/>
      <c r="E826" s="22" t="n"/>
      <c r="F826" s="21" t="n"/>
      <c r="G826" s="16">
        <f>IF(OR(B826="",E826=""),"",IF(D826="Saída",-E826,E826))</f>
        <v/>
      </c>
    </row>
    <row r="827">
      <c r="A827" s="20" t="n"/>
      <c r="B827" s="21" t="n"/>
      <c r="C827" s="15">
        <f>IF(B827="","",IFERROR(INDEX(Produtos!$B$4:$B$303,MATCH(B827,Produtos!$A$4:$A$303,0)),"Código não cadastrado"))</f>
        <v/>
      </c>
      <c r="D827" s="21" t="n"/>
      <c r="E827" s="22" t="n"/>
      <c r="F827" s="21" t="n"/>
      <c r="G827" s="16">
        <f>IF(OR(B827="",E827=""),"",IF(D827="Saída",-E827,E827))</f>
        <v/>
      </c>
    </row>
    <row r="828">
      <c r="A828" s="20" t="n"/>
      <c r="B828" s="21" t="n"/>
      <c r="C828" s="15">
        <f>IF(B828="","",IFERROR(INDEX(Produtos!$B$4:$B$303,MATCH(B828,Produtos!$A$4:$A$303,0)),"Código não cadastrado"))</f>
        <v/>
      </c>
      <c r="D828" s="21" t="n"/>
      <c r="E828" s="22" t="n"/>
      <c r="F828" s="21" t="n"/>
      <c r="G828" s="16">
        <f>IF(OR(B828="",E828=""),"",IF(D828="Saída",-E828,E828))</f>
        <v/>
      </c>
    </row>
    <row r="829">
      <c r="A829" s="20" t="n"/>
      <c r="B829" s="21" t="n"/>
      <c r="C829" s="15">
        <f>IF(B829="","",IFERROR(INDEX(Produtos!$B$4:$B$303,MATCH(B829,Produtos!$A$4:$A$303,0)),"Código não cadastrado"))</f>
        <v/>
      </c>
      <c r="D829" s="21" t="n"/>
      <c r="E829" s="22" t="n"/>
      <c r="F829" s="21" t="n"/>
      <c r="G829" s="16">
        <f>IF(OR(B829="",E829=""),"",IF(D829="Saída",-E829,E829))</f>
        <v/>
      </c>
    </row>
    <row r="830">
      <c r="A830" s="20" t="n"/>
      <c r="B830" s="21" t="n"/>
      <c r="C830" s="15">
        <f>IF(B830="","",IFERROR(INDEX(Produtos!$B$4:$B$303,MATCH(B830,Produtos!$A$4:$A$303,0)),"Código não cadastrado"))</f>
        <v/>
      </c>
      <c r="D830" s="21" t="n"/>
      <c r="E830" s="22" t="n"/>
      <c r="F830" s="21" t="n"/>
      <c r="G830" s="16">
        <f>IF(OR(B830="",E830=""),"",IF(D830="Saída",-E830,E830))</f>
        <v/>
      </c>
    </row>
    <row r="831">
      <c r="A831" s="20" t="n"/>
      <c r="B831" s="21" t="n"/>
      <c r="C831" s="15">
        <f>IF(B831="","",IFERROR(INDEX(Produtos!$B$4:$B$303,MATCH(B831,Produtos!$A$4:$A$303,0)),"Código não cadastrado"))</f>
        <v/>
      </c>
      <c r="D831" s="21" t="n"/>
      <c r="E831" s="22" t="n"/>
      <c r="F831" s="21" t="n"/>
      <c r="G831" s="16">
        <f>IF(OR(B831="",E831=""),"",IF(D831="Saída",-E831,E831))</f>
        <v/>
      </c>
    </row>
    <row r="832">
      <c r="A832" s="20" t="n"/>
      <c r="B832" s="21" t="n"/>
      <c r="C832" s="15">
        <f>IF(B832="","",IFERROR(INDEX(Produtos!$B$4:$B$303,MATCH(B832,Produtos!$A$4:$A$303,0)),"Código não cadastrado"))</f>
        <v/>
      </c>
      <c r="D832" s="21" t="n"/>
      <c r="E832" s="22" t="n"/>
      <c r="F832" s="21" t="n"/>
      <c r="G832" s="16">
        <f>IF(OR(B832="",E832=""),"",IF(D832="Saída",-E832,E832))</f>
        <v/>
      </c>
    </row>
    <row r="833">
      <c r="A833" s="20" t="n"/>
      <c r="B833" s="21" t="n"/>
      <c r="C833" s="15">
        <f>IF(B833="","",IFERROR(INDEX(Produtos!$B$4:$B$303,MATCH(B833,Produtos!$A$4:$A$303,0)),"Código não cadastrado"))</f>
        <v/>
      </c>
      <c r="D833" s="21" t="n"/>
      <c r="E833" s="22" t="n"/>
      <c r="F833" s="21" t="n"/>
      <c r="G833" s="16">
        <f>IF(OR(B833="",E833=""),"",IF(D833="Saída",-E833,E833))</f>
        <v/>
      </c>
    </row>
    <row r="834">
      <c r="A834" s="20" t="n"/>
      <c r="B834" s="21" t="n"/>
      <c r="C834" s="15">
        <f>IF(B834="","",IFERROR(INDEX(Produtos!$B$4:$B$303,MATCH(B834,Produtos!$A$4:$A$303,0)),"Código não cadastrado"))</f>
        <v/>
      </c>
      <c r="D834" s="21" t="n"/>
      <c r="E834" s="22" t="n"/>
      <c r="F834" s="21" t="n"/>
      <c r="G834" s="16">
        <f>IF(OR(B834="",E834=""),"",IF(D834="Saída",-E834,E834))</f>
        <v/>
      </c>
    </row>
    <row r="835">
      <c r="A835" s="20" t="n"/>
      <c r="B835" s="21" t="n"/>
      <c r="C835" s="15">
        <f>IF(B835="","",IFERROR(INDEX(Produtos!$B$4:$B$303,MATCH(B835,Produtos!$A$4:$A$303,0)),"Código não cadastrado"))</f>
        <v/>
      </c>
      <c r="D835" s="21" t="n"/>
      <c r="E835" s="22" t="n"/>
      <c r="F835" s="21" t="n"/>
      <c r="G835" s="16">
        <f>IF(OR(B835="",E835=""),"",IF(D835="Saída",-E835,E835))</f>
        <v/>
      </c>
    </row>
    <row r="836">
      <c r="A836" s="20" t="n"/>
      <c r="B836" s="21" t="n"/>
      <c r="C836" s="15">
        <f>IF(B836="","",IFERROR(INDEX(Produtos!$B$4:$B$303,MATCH(B836,Produtos!$A$4:$A$303,0)),"Código não cadastrado"))</f>
        <v/>
      </c>
      <c r="D836" s="21" t="n"/>
      <c r="E836" s="22" t="n"/>
      <c r="F836" s="21" t="n"/>
      <c r="G836" s="16">
        <f>IF(OR(B836="",E836=""),"",IF(D836="Saída",-E836,E836))</f>
        <v/>
      </c>
    </row>
    <row r="837">
      <c r="A837" s="20" t="n"/>
      <c r="B837" s="21" t="n"/>
      <c r="C837" s="15">
        <f>IF(B837="","",IFERROR(INDEX(Produtos!$B$4:$B$303,MATCH(B837,Produtos!$A$4:$A$303,0)),"Código não cadastrado"))</f>
        <v/>
      </c>
      <c r="D837" s="21" t="n"/>
      <c r="E837" s="22" t="n"/>
      <c r="F837" s="21" t="n"/>
      <c r="G837" s="16">
        <f>IF(OR(B837="",E837=""),"",IF(D837="Saída",-E837,E837))</f>
        <v/>
      </c>
    </row>
    <row r="838">
      <c r="A838" s="20" t="n"/>
      <c r="B838" s="21" t="n"/>
      <c r="C838" s="15">
        <f>IF(B838="","",IFERROR(INDEX(Produtos!$B$4:$B$303,MATCH(B838,Produtos!$A$4:$A$303,0)),"Código não cadastrado"))</f>
        <v/>
      </c>
      <c r="D838" s="21" t="n"/>
      <c r="E838" s="22" t="n"/>
      <c r="F838" s="21" t="n"/>
      <c r="G838" s="16">
        <f>IF(OR(B838="",E838=""),"",IF(D838="Saída",-E838,E838))</f>
        <v/>
      </c>
    </row>
    <row r="839">
      <c r="A839" s="20" t="n"/>
      <c r="B839" s="21" t="n"/>
      <c r="C839" s="15">
        <f>IF(B839="","",IFERROR(INDEX(Produtos!$B$4:$B$303,MATCH(B839,Produtos!$A$4:$A$303,0)),"Código não cadastrado"))</f>
        <v/>
      </c>
      <c r="D839" s="21" t="n"/>
      <c r="E839" s="22" t="n"/>
      <c r="F839" s="21" t="n"/>
      <c r="G839" s="16">
        <f>IF(OR(B839="",E839=""),"",IF(D839="Saída",-E839,E839))</f>
        <v/>
      </c>
    </row>
    <row r="840">
      <c r="A840" s="20" t="n"/>
      <c r="B840" s="21" t="n"/>
      <c r="C840" s="15">
        <f>IF(B840="","",IFERROR(INDEX(Produtos!$B$4:$B$303,MATCH(B840,Produtos!$A$4:$A$303,0)),"Código não cadastrado"))</f>
        <v/>
      </c>
      <c r="D840" s="21" t="n"/>
      <c r="E840" s="22" t="n"/>
      <c r="F840" s="21" t="n"/>
      <c r="G840" s="16">
        <f>IF(OR(B840="",E840=""),"",IF(D840="Saída",-E840,E840))</f>
        <v/>
      </c>
    </row>
    <row r="841">
      <c r="A841" s="20" t="n"/>
      <c r="B841" s="21" t="n"/>
      <c r="C841" s="15">
        <f>IF(B841="","",IFERROR(INDEX(Produtos!$B$4:$B$303,MATCH(B841,Produtos!$A$4:$A$303,0)),"Código não cadastrado"))</f>
        <v/>
      </c>
      <c r="D841" s="21" t="n"/>
      <c r="E841" s="22" t="n"/>
      <c r="F841" s="21" t="n"/>
      <c r="G841" s="16">
        <f>IF(OR(B841="",E841=""),"",IF(D841="Saída",-E841,E841))</f>
        <v/>
      </c>
    </row>
    <row r="842">
      <c r="A842" s="20" t="n"/>
      <c r="B842" s="21" t="n"/>
      <c r="C842" s="15">
        <f>IF(B842="","",IFERROR(INDEX(Produtos!$B$4:$B$303,MATCH(B842,Produtos!$A$4:$A$303,0)),"Código não cadastrado"))</f>
        <v/>
      </c>
      <c r="D842" s="21" t="n"/>
      <c r="E842" s="22" t="n"/>
      <c r="F842" s="21" t="n"/>
      <c r="G842" s="16">
        <f>IF(OR(B842="",E842=""),"",IF(D842="Saída",-E842,E842))</f>
        <v/>
      </c>
    </row>
    <row r="843">
      <c r="A843" s="20" t="n"/>
      <c r="B843" s="21" t="n"/>
      <c r="C843" s="15">
        <f>IF(B843="","",IFERROR(INDEX(Produtos!$B$4:$B$303,MATCH(B843,Produtos!$A$4:$A$303,0)),"Código não cadastrado"))</f>
        <v/>
      </c>
      <c r="D843" s="21" t="n"/>
      <c r="E843" s="22" t="n"/>
      <c r="F843" s="21" t="n"/>
      <c r="G843" s="16">
        <f>IF(OR(B843="",E843=""),"",IF(D843="Saída",-E843,E843))</f>
        <v/>
      </c>
    </row>
    <row r="844">
      <c r="A844" s="20" t="n"/>
      <c r="B844" s="21" t="n"/>
      <c r="C844" s="15">
        <f>IF(B844="","",IFERROR(INDEX(Produtos!$B$4:$B$303,MATCH(B844,Produtos!$A$4:$A$303,0)),"Código não cadastrado"))</f>
        <v/>
      </c>
      <c r="D844" s="21" t="n"/>
      <c r="E844" s="22" t="n"/>
      <c r="F844" s="21" t="n"/>
      <c r="G844" s="16">
        <f>IF(OR(B844="",E844=""),"",IF(D844="Saída",-E844,E844))</f>
        <v/>
      </c>
    </row>
    <row r="845">
      <c r="A845" s="20" t="n"/>
      <c r="B845" s="21" t="n"/>
      <c r="C845" s="15">
        <f>IF(B845="","",IFERROR(INDEX(Produtos!$B$4:$B$303,MATCH(B845,Produtos!$A$4:$A$303,0)),"Código não cadastrado"))</f>
        <v/>
      </c>
      <c r="D845" s="21" t="n"/>
      <c r="E845" s="22" t="n"/>
      <c r="F845" s="21" t="n"/>
      <c r="G845" s="16">
        <f>IF(OR(B845="",E845=""),"",IF(D845="Saída",-E845,E845))</f>
        <v/>
      </c>
    </row>
    <row r="846">
      <c r="A846" s="20" t="n"/>
      <c r="B846" s="21" t="n"/>
      <c r="C846" s="15">
        <f>IF(B846="","",IFERROR(INDEX(Produtos!$B$4:$B$303,MATCH(B846,Produtos!$A$4:$A$303,0)),"Código não cadastrado"))</f>
        <v/>
      </c>
      <c r="D846" s="21" t="n"/>
      <c r="E846" s="22" t="n"/>
      <c r="F846" s="21" t="n"/>
      <c r="G846" s="16">
        <f>IF(OR(B846="",E846=""),"",IF(D846="Saída",-E846,E846))</f>
        <v/>
      </c>
    </row>
    <row r="847">
      <c r="A847" s="20" t="n"/>
      <c r="B847" s="21" t="n"/>
      <c r="C847" s="15">
        <f>IF(B847="","",IFERROR(INDEX(Produtos!$B$4:$B$303,MATCH(B847,Produtos!$A$4:$A$303,0)),"Código não cadastrado"))</f>
        <v/>
      </c>
      <c r="D847" s="21" t="n"/>
      <c r="E847" s="22" t="n"/>
      <c r="F847" s="21" t="n"/>
      <c r="G847" s="16">
        <f>IF(OR(B847="",E847=""),"",IF(D847="Saída",-E847,E847))</f>
        <v/>
      </c>
    </row>
    <row r="848">
      <c r="A848" s="20" t="n"/>
      <c r="B848" s="21" t="n"/>
      <c r="C848" s="15">
        <f>IF(B848="","",IFERROR(INDEX(Produtos!$B$4:$B$303,MATCH(B848,Produtos!$A$4:$A$303,0)),"Código não cadastrado"))</f>
        <v/>
      </c>
      <c r="D848" s="21" t="n"/>
      <c r="E848" s="22" t="n"/>
      <c r="F848" s="21" t="n"/>
      <c r="G848" s="16">
        <f>IF(OR(B848="",E848=""),"",IF(D848="Saída",-E848,E848))</f>
        <v/>
      </c>
    </row>
    <row r="849">
      <c r="A849" s="20" t="n"/>
      <c r="B849" s="21" t="n"/>
      <c r="C849" s="15">
        <f>IF(B849="","",IFERROR(INDEX(Produtos!$B$4:$B$303,MATCH(B849,Produtos!$A$4:$A$303,0)),"Código não cadastrado"))</f>
        <v/>
      </c>
      <c r="D849" s="21" t="n"/>
      <c r="E849" s="22" t="n"/>
      <c r="F849" s="21" t="n"/>
      <c r="G849" s="16">
        <f>IF(OR(B849="",E849=""),"",IF(D849="Saída",-E849,E849))</f>
        <v/>
      </c>
    </row>
    <row r="850">
      <c r="A850" s="20" t="n"/>
      <c r="B850" s="21" t="n"/>
      <c r="C850" s="15">
        <f>IF(B850="","",IFERROR(INDEX(Produtos!$B$4:$B$303,MATCH(B850,Produtos!$A$4:$A$303,0)),"Código não cadastrado"))</f>
        <v/>
      </c>
      <c r="D850" s="21" t="n"/>
      <c r="E850" s="22" t="n"/>
      <c r="F850" s="21" t="n"/>
      <c r="G850" s="16">
        <f>IF(OR(B850="",E850=""),"",IF(D850="Saída",-E850,E850))</f>
        <v/>
      </c>
    </row>
    <row r="851">
      <c r="A851" s="20" t="n"/>
      <c r="B851" s="21" t="n"/>
      <c r="C851" s="15">
        <f>IF(B851="","",IFERROR(INDEX(Produtos!$B$4:$B$303,MATCH(B851,Produtos!$A$4:$A$303,0)),"Código não cadastrado"))</f>
        <v/>
      </c>
      <c r="D851" s="21" t="n"/>
      <c r="E851" s="22" t="n"/>
      <c r="F851" s="21" t="n"/>
      <c r="G851" s="16">
        <f>IF(OR(B851="",E851=""),"",IF(D851="Saída",-E851,E851))</f>
        <v/>
      </c>
    </row>
    <row r="852">
      <c r="A852" s="20" t="n"/>
      <c r="B852" s="21" t="n"/>
      <c r="C852" s="15">
        <f>IF(B852="","",IFERROR(INDEX(Produtos!$B$4:$B$303,MATCH(B852,Produtos!$A$4:$A$303,0)),"Código não cadastrado"))</f>
        <v/>
      </c>
      <c r="D852" s="21" t="n"/>
      <c r="E852" s="22" t="n"/>
      <c r="F852" s="21" t="n"/>
      <c r="G852" s="16">
        <f>IF(OR(B852="",E852=""),"",IF(D852="Saída",-E852,E852))</f>
        <v/>
      </c>
    </row>
    <row r="853">
      <c r="A853" s="20" t="n"/>
      <c r="B853" s="21" t="n"/>
      <c r="C853" s="15">
        <f>IF(B853="","",IFERROR(INDEX(Produtos!$B$4:$B$303,MATCH(B853,Produtos!$A$4:$A$303,0)),"Código não cadastrado"))</f>
        <v/>
      </c>
      <c r="D853" s="21" t="n"/>
      <c r="E853" s="22" t="n"/>
      <c r="F853" s="21" t="n"/>
      <c r="G853" s="16">
        <f>IF(OR(B853="",E853=""),"",IF(D853="Saída",-E853,E853))</f>
        <v/>
      </c>
    </row>
    <row r="854">
      <c r="A854" s="20" t="n"/>
      <c r="B854" s="21" t="n"/>
      <c r="C854" s="15">
        <f>IF(B854="","",IFERROR(INDEX(Produtos!$B$4:$B$303,MATCH(B854,Produtos!$A$4:$A$303,0)),"Código não cadastrado"))</f>
        <v/>
      </c>
      <c r="D854" s="21" t="n"/>
      <c r="E854" s="22" t="n"/>
      <c r="F854" s="21" t="n"/>
      <c r="G854" s="16">
        <f>IF(OR(B854="",E854=""),"",IF(D854="Saída",-E854,E854))</f>
        <v/>
      </c>
    </row>
    <row r="855">
      <c r="A855" s="20" t="n"/>
      <c r="B855" s="21" t="n"/>
      <c r="C855" s="15">
        <f>IF(B855="","",IFERROR(INDEX(Produtos!$B$4:$B$303,MATCH(B855,Produtos!$A$4:$A$303,0)),"Código não cadastrado"))</f>
        <v/>
      </c>
      <c r="D855" s="21" t="n"/>
      <c r="E855" s="22" t="n"/>
      <c r="F855" s="21" t="n"/>
      <c r="G855" s="16">
        <f>IF(OR(B855="",E855=""),"",IF(D855="Saída",-E855,E855))</f>
        <v/>
      </c>
    </row>
    <row r="856">
      <c r="A856" s="20" t="n"/>
      <c r="B856" s="21" t="n"/>
      <c r="C856" s="15">
        <f>IF(B856="","",IFERROR(INDEX(Produtos!$B$4:$B$303,MATCH(B856,Produtos!$A$4:$A$303,0)),"Código não cadastrado"))</f>
        <v/>
      </c>
      <c r="D856" s="21" t="n"/>
      <c r="E856" s="22" t="n"/>
      <c r="F856" s="21" t="n"/>
      <c r="G856" s="16">
        <f>IF(OR(B856="",E856=""),"",IF(D856="Saída",-E856,E856))</f>
        <v/>
      </c>
    </row>
    <row r="857">
      <c r="A857" s="20" t="n"/>
      <c r="B857" s="21" t="n"/>
      <c r="C857" s="15">
        <f>IF(B857="","",IFERROR(INDEX(Produtos!$B$4:$B$303,MATCH(B857,Produtos!$A$4:$A$303,0)),"Código não cadastrado"))</f>
        <v/>
      </c>
      <c r="D857" s="21" t="n"/>
      <c r="E857" s="22" t="n"/>
      <c r="F857" s="21" t="n"/>
      <c r="G857" s="16">
        <f>IF(OR(B857="",E857=""),"",IF(D857="Saída",-E857,E857))</f>
        <v/>
      </c>
    </row>
    <row r="858">
      <c r="A858" s="20" t="n"/>
      <c r="B858" s="21" t="n"/>
      <c r="C858" s="15">
        <f>IF(B858="","",IFERROR(INDEX(Produtos!$B$4:$B$303,MATCH(B858,Produtos!$A$4:$A$303,0)),"Código não cadastrado"))</f>
        <v/>
      </c>
      <c r="D858" s="21" t="n"/>
      <c r="E858" s="22" t="n"/>
      <c r="F858" s="21" t="n"/>
      <c r="G858" s="16">
        <f>IF(OR(B858="",E858=""),"",IF(D858="Saída",-E858,E858))</f>
        <v/>
      </c>
    </row>
    <row r="859">
      <c r="A859" s="20" t="n"/>
      <c r="B859" s="21" t="n"/>
      <c r="C859" s="15">
        <f>IF(B859="","",IFERROR(INDEX(Produtos!$B$4:$B$303,MATCH(B859,Produtos!$A$4:$A$303,0)),"Código não cadastrado"))</f>
        <v/>
      </c>
      <c r="D859" s="21" t="n"/>
      <c r="E859" s="22" t="n"/>
      <c r="F859" s="21" t="n"/>
      <c r="G859" s="16">
        <f>IF(OR(B859="",E859=""),"",IF(D859="Saída",-E859,E859))</f>
        <v/>
      </c>
    </row>
    <row r="860">
      <c r="A860" s="20" t="n"/>
      <c r="B860" s="21" t="n"/>
      <c r="C860" s="15">
        <f>IF(B860="","",IFERROR(INDEX(Produtos!$B$4:$B$303,MATCH(B860,Produtos!$A$4:$A$303,0)),"Código não cadastrado"))</f>
        <v/>
      </c>
      <c r="D860" s="21" t="n"/>
      <c r="E860" s="22" t="n"/>
      <c r="F860" s="21" t="n"/>
      <c r="G860" s="16">
        <f>IF(OR(B860="",E860=""),"",IF(D860="Saída",-E860,E860))</f>
        <v/>
      </c>
    </row>
    <row r="861">
      <c r="A861" s="20" t="n"/>
      <c r="B861" s="21" t="n"/>
      <c r="C861" s="15">
        <f>IF(B861="","",IFERROR(INDEX(Produtos!$B$4:$B$303,MATCH(B861,Produtos!$A$4:$A$303,0)),"Código não cadastrado"))</f>
        <v/>
      </c>
      <c r="D861" s="21" t="n"/>
      <c r="E861" s="22" t="n"/>
      <c r="F861" s="21" t="n"/>
      <c r="G861" s="16">
        <f>IF(OR(B861="",E861=""),"",IF(D861="Saída",-E861,E861))</f>
        <v/>
      </c>
    </row>
    <row r="862">
      <c r="A862" s="20" t="n"/>
      <c r="B862" s="21" t="n"/>
      <c r="C862" s="15">
        <f>IF(B862="","",IFERROR(INDEX(Produtos!$B$4:$B$303,MATCH(B862,Produtos!$A$4:$A$303,0)),"Código não cadastrado"))</f>
        <v/>
      </c>
      <c r="D862" s="21" t="n"/>
      <c r="E862" s="22" t="n"/>
      <c r="F862" s="21" t="n"/>
      <c r="G862" s="16">
        <f>IF(OR(B862="",E862=""),"",IF(D862="Saída",-E862,E862))</f>
        <v/>
      </c>
    </row>
    <row r="863">
      <c r="A863" s="20" t="n"/>
      <c r="B863" s="21" t="n"/>
      <c r="C863" s="15">
        <f>IF(B863="","",IFERROR(INDEX(Produtos!$B$4:$B$303,MATCH(B863,Produtos!$A$4:$A$303,0)),"Código não cadastrado"))</f>
        <v/>
      </c>
      <c r="D863" s="21" t="n"/>
      <c r="E863" s="22" t="n"/>
      <c r="F863" s="21" t="n"/>
      <c r="G863" s="16">
        <f>IF(OR(B863="",E863=""),"",IF(D863="Saída",-E863,E863))</f>
        <v/>
      </c>
    </row>
    <row r="864">
      <c r="A864" s="20" t="n"/>
      <c r="B864" s="21" t="n"/>
      <c r="C864" s="15">
        <f>IF(B864="","",IFERROR(INDEX(Produtos!$B$4:$B$303,MATCH(B864,Produtos!$A$4:$A$303,0)),"Código não cadastrado"))</f>
        <v/>
      </c>
      <c r="D864" s="21" t="n"/>
      <c r="E864" s="22" t="n"/>
      <c r="F864" s="21" t="n"/>
      <c r="G864" s="16">
        <f>IF(OR(B864="",E864=""),"",IF(D864="Saída",-E864,E864))</f>
        <v/>
      </c>
    </row>
    <row r="865">
      <c r="A865" s="20" t="n"/>
      <c r="B865" s="21" t="n"/>
      <c r="C865" s="15">
        <f>IF(B865="","",IFERROR(INDEX(Produtos!$B$4:$B$303,MATCH(B865,Produtos!$A$4:$A$303,0)),"Código não cadastrado"))</f>
        <v/>
      </c>
      <c r="D865" s="21" t="n"/>
      <c r="E865" s="22" t="n"/>
      <c r="F865" s="21" t="n"/>
      <c r="G865" s="16">
        <f>IF(OR(B865="",E865=""),"",IF(D865="Saída",-E865,E865))</f>
        <v/>
      </c>
    </row>
    <row r="866">
      <c r="A866" s="20" t="n"/>
      <c r="B866" s="21" t="n"/>
      <c r="C866" s="15">
        <f>IF(B866="","",IFERROR(INDEX(Produtos!$B$4:$B$303,MATCH(B866,Produtos!$A$4:$A$303,0)),"Código não cadastrado"))</f>
        <v/>
      </c>
      <c r="D866" s="21" t="n"/>
      <c r="E866" s="22" t="n"/>
      <c r="F866" s="21" t="n"/>
      <c r="G866" s="16">
        <f>IF(OR(B866="",E866=""),"",IF(D866="Saída",-E866,E866))</f>
        <v/>
      </c>
    </row>
    <row r="867">
      <c r="A867" s="20" t="n"/>
      <c r="B867" s="21" t="n"/>
      <c r="C867" s="15">
        <f>IF(B867="","",IFERROR(INDEX(Produtos!$B$4:$B$303,MATCH(B867,Produtos!$A$4:$A$303,0)),"Código não cadastrado"))</f>
        <v/>
      </c>
      <c r="D867" s="21" t="n"/>
      <c r="E867" s="22" t="n"/>
      <c r="F867" s="21" t="n"/>
      <c r="G867" s="16">
        <f>IF(OR(B867="",E867=""),"",IF(D867="Saída",-E867,E867))</f>
        <v/>
      </c>
    </row>
    <row r="868">
      <c r="A868" s="20" t="n"/>
      <c r="B868" s="21" t="n"/>
      <c r="C868" s="15">
        <f>IF(B868="","",IFERROR(INDEX(Produtos!$B$4:$B$303,MATCH(B868,Produtos!$A$4:$A$303,0)),"Código não cadastrado"))</f>
        <v/>
      </c>
      <c r="D868" s="21" t="n"/>
      <c r="E868" s="22" t="n"/>
      <c r="F868" s="21" t="n"/>
      <c r="G868" s="16">
        <f>IF(OR(B868="",E868=""),"",IF(D868="Saída",-E868,E868))</f>
        <v/>
      </c>
    </row>
    <row r="869">
      <c r="A869" s="20" t="n"/>
      <c r="B869" s="21" t="n"/>
      <c r="C869" s="15">
        <f>IF(B869="","",IFERROR(INDEX(Produtos!$B$4:$B$303,MATCH(B869,Produtos!$A$4:$A$303,0)),"Código não cadastrado"))</f>
        <v/>
      </c>
      <c r="D869" s="21" t="n"/>
      <c r="E869" s="22" t="n"/>
      <c r="F869" s="21" t="n"/>
      <c r="G869" s="16">
        <f>IF(OR(B869="",E869=""),"",IF(D869="Saída",-E869,E869))</f>
        <v/>
      </c>
    </row>
    <row r="870">
      <c r="A870" s="20" t="n"/>
      <c r="B870" s="21" t="n"/>
      <c r="C870" s="15">
        <f>IF(B870="","",IFERROR(INDEX(Produtos!$B$4:$B$303,MATCH(B870,Produtos!$A$4:$A$303,0)),"Código não cadastrado"))</f>
        <v/>
      </c>
      <c r="D870" s="21" t="n"/>
      <c r="E870" s="22" t="n"/>
      <c r="F870" s="21" t="n"/>
      <c r="G870" s="16">
        <f>IF(OR(B870="",E870=""),"",IF(D870="Saída",-E870,E870))</f>
        <v/>
      </c>
    </row>
    <row r="871">
      <c r="A871" s="20" t="n"/>
      <c r="B871" s="21" t="n"/>
      <c r="C871" s="15">
        <f>IF(B871="","",IFERROR(INDEX(Produtos!$B$4:$B$303,MATCH(B871,Produtos!$A$4:$A$303,0)),"Código não cadastrado"))</f>
        <v/>
      </c>
      <c r="D871" s="21" t="n"/>
      <c r="E871" s="22" t="n"/>
      <c r="F871" s="21" t="n"/>
      <c r="G871" s="16">
        <f>IF(OR(B871="",E871=""),"",IF(D871="Saída",-E871,E871))</f>
        <v/>
      </c>
    </row>
    <row r="872">
      <c r="A872" s="20" t="n"/>
      <c r="B872" s="21" t="n"/>
      <c r="C872" s="15">
        <f>IF(B872="","",IFERROR(INDEX(Produtos!$B$4:$B$303,MATCH(B872,Produtos!$A$4:$A$303,0)),"Código não cadastrado"))</f>
        <v/>
      </c>
      <c r="D872" s="21" t="n"/>
      <c r="E872" s="22" t="n"/>
      <c r="F872" s="21" t="n"/>
      <c r="G872" s="16">
        <f>IF(OR(B872="",E872=""),"",IF(D872="Saída",-E872,E872))</f>
        <v/>
      </c>
    </row>
    <row r="873">
      <c r="A873" s="20" t="n"/>
      <c r="B873" s="21" t="n"/>
      <c r="C873" s="15">
        <f>IF(B873="","",IFERROR(INDEX(Produtos!$B$4:$B$303,MATCH(B873,Produtos!$A$4:$A$303,0)),"Código não cadastrado"))</f>
        <v/>
      </c>
      <c r="D873" s="21" t="n"/>
      <c r="E873" s="22" t="n"/>
      <c r="F873" s="21" t="n"/>
      <c r="G873" s="16">
        <f>IF(OR(B873="",E873=""),"",IF(D873="Saída",-E873,E873))</f>
        <v/>
      </c>
    </row>
    <row r="874">
      <c r="A874" s="20" t="n"/>
      <c r="B874" s="21" t="n"/>
      <c r="C874" s="15">
        <f>IF(B874="","",IFERROR(INDEX(Produtos!$B$4:$B$303,MATCH(B874,Produtos!$A$4:$A$303,0)),"Código não cadastrado"))</f>
        <v/>
      </c>
      <c r="D874" s="21" t="n"/>
      <c r="E874" s="22" t="n"/>
      <c r="F874" s="21" t="n"/>
      <c r="G874" s="16">
        <f>IF(OR(B874="",E874=""),"",IF(D874="Saída",-E874,E874))</f>
        <v/>
      </c>
    </row>
    <row r="875">
      <c r="A875" s="20" t="n"/>
      <c r="B875" s="21" t="n"/>
      <c r="C875" s="15">
        <f>IF(B875="","",IFERROR(INDEX(Produtos!$B$4:$B$303,MATCH(B875,Produtos!$A$4:$A$303,0)),"Código não cadastrado"))</f>
        <v/>
      </c>
      <c r="D875" s="21" t="n"/>
      <c r="E875" s="22" t="n"/>
      <c r="F875" s="21" t="n"/>
      <c r="G875" s="16">
        <f>IF(OR(B875="",E875=""),"",IF(D875="Saída",-E875,E875))</f>
        <v/>
      </c>
    </row>
    <row r="876">
      <c r="A876" s="20" t="n"/>
      <c r="B876" s="21" t="n"/>
      <c r="C876" s="15">
        <f>IF(B876="","",IFERROR(INDEX(Produtos!$B$4:$B$303,MATCH(B876,Produtos!$A$4:$A$303,0)),"Código não cadastrado"))</f>
        <v/>
      </c>
      <c r="D876" s="21" t="n"/>
      <c r="E876" s="22" t="n"/>
      <c r="F876" s="21" t="n"/>
      <c r="G876" s="16">
        <f>IF(OR(B876="",E876=""),"",IF(D876="Saída",-E876,E876))</f>
        <v/>
      </c>
    </row>
    <row r="877">
      <c r="A877" s="20" t="n"/>
      <c r="B877" s="21" t="n"/>
      <c r="C877" s="15">
        <f>IF(B877="","",IFERROR(INDEX(Produtos!$B$4:$B$303,MATCH(B877,Produtos!$A$4:$A$303,0)),"Código não cadastrado"))</f>
        <v/>
      </c>
      <c r="D877" s="21" t="n"/>
      <c r="E877" s="22" t="n"/>
      <c r="F877" s="21" t="n"/>
      <c r="G877" s="16">
        <f>IF(OR(B877="",E877=""),"",IF(D877="Saída",-E877,E877))</f>
        <v/>
      </c>
    </row>
    <row r="878">
      <c r="A878" s="20" t="n"/>
      <c r="B878" s="21" t="n"/>
      <c r="C878" s="15">
        <f>IF(B878="","",IFERROR(INDEX(Produtos!$B$4:$B$303,MATCH(B878,Produtos!$A$4:$A$303,0)),"Código não cadastrado"))</f>
        <v/>
      </c>
      <c r="D878" s="21" t="n"/>
      <c r="E878" s="22" t="n"/>
      <c r="F878" s="21" t="n"/>
      <c r="G878" s="16">
        <f>IF(OR(B878="",E878=""),"",IF(D878="Saída",-E878,E878))</f>
        <v/>
      </c>
    </row>
    <row r="879">
      <c r="A879" s="20" t="n"/>
      <c r="B879" s="21" t="n"/>
      <c r="C879" s="15">
        <f>IF(B879="","",IFERROR(INDEX(Produtos!$B$4:$B$303,MATCH(B879,Produtos!$A$4:$A$303,0)),"Código não cadastrado"))</f>
        <v/>
      </c>
      <c r="D879" s="21" t="n"/>
      <c r="E879" s="22" t="n"/>
      <c r="F879" s="21" t="n"/>
      <c r="G879" s="16">
        <f>IF(OR(B879="",E879=""),"",IF(D879="Saída",-E879,E879))</f>
        <v/>
      </c>
    </row>
    <row r="880">
      <c r="A880" s="20" t="n"/>
      <c r="B880" s="21" t="n"/>
      <c r="C880" s="15">
        <f>IF(B880="","",IFERROR(INDEX(Produtos!$B$4:$B$303,MATCH(B880,Produtos!$A$4:$A$303,0)),"Código não cadastrado"))</f>
        <v/>
      </c>
      <c r="D880" s="21" t="n"/>
      <c r="E880" s="22" t="n"/>
      <c r="F880" s="21" t="n"/>
      <c r="G880" s="16">
        <f>IF(OR(B880="",E880=""),"",IF(D880="Saída",-E880,E880))</f>
        <v/>
      </c>
    </row>
    <row r="881">
      <c r="A881" s="20" t="n"/>
      <c r="B881" s="21" t="n"/>
      <c r="C881" s="15">
        <f>IF(B881="","",IFERROR(INDEX(Produtos!$B$4:$B$303,MATCH(B881,Produtos!$A$4:$A$303,0)),"Código não cadastrado"))</f>
        <v/>
      </c>
      <c r="D881" s="21" t="n"/>
      <c r="E881" s="22" t="n"/>
      <c r="F881" s="21" t="n"/>
      <c r="G881" s="16">
        <f>IF(OR(B881="",E881=""),"",IF(D881="Saída",-E881,E881))</f>
        <v/>
      </c>
    </row>
    <row r="882">
      <c r="A882" s="20" t="n"/>
      <c r="B882" s="21" t="n"/>
      <c r="C882" s="15">
        <f>IF(B882="","",IFERROR(INDEX(Produtos!$B$4:$B$303,MATCH(B882,Produtos!$A$4:$A$303,0)),"Código não cadastrado"))</f>
        <v/>
      </c>
      <c r="D882" s="21" t="n"/>
      <c r="E882" s="22" t="n"/>
      <c r="F882" s="21" t="n"/>
      <c r="G882" s="16">
        <f>IF(OR(B882="",E882=""),"",IF(D882="Saída",-E882,E882))</f>
        <v/>
      </c>
    </row>
    <row r="883">
      <c r="A883" s="20" t="n"/>
      <c r="B883" s="21" t="n"/>
      <c r="C883" s="15">
        <f>IF(B883="","",IFERROR(INDEX(Produtos!$B$4:$B$303,MATCH(B883,Produtos!$A$4:$A$303,0)),"Código não cadastrado"))</f>
        <v/>
      </c>
      <c r="D883" s="21" t="n"/>
      <c r="E883" s="22" t="n"/>
      <c r="F883" s="21" t="n"/>
      <c r="G883" s="16">
        <f>IF(OR(B883="",E883=""),"",IF(D883="Saída",-E883,E883))</f>
        <v/>
      </c>
    </row>
    <row r="884">
      <c r="A884" s="20" t="n"/>
      <c r="B884" s="21" t="n"/>
      <c r="C884" s="15">
        <f>IF(B884="","",IFERROR(INDEX(Produtos!$B$4:$B$303,MATCH(B884,Produtos!$A$4:$A$303,0)),"Código não cadastrado"))</f>
        <v/>
      </c>
      <c r="D884" s="21" t="n"/>
      <c r="E884" s="22" t="n"/>
      <c r="F884" s="21" t="n"/>
      <c r="G884" s="16">
        <f>IF(OR(B884="",E884=""),"",IF(D884="Saída",-E884,E884))</f>
        <v/>
      </c>
    </row>
    <row r="885">
      <c r="A885" s="20" t="n"/>
      <c r="B885" s="21" t="n"/>
      <c r="C885" s="15">
        <f>IF(B885="","",IFERROR(INDEX(Produtos!$B$4:$B$303,MATCH(B885,Produtos!$A$4:$A$303,0)),"Código não cadastrado"))</f>
        <v/>
      </c>
      <c r="D885" s="21" t="n"/>
      <c r="E885" s="22" t="n"/>
      <c r="F885" s="21" t="n"/>
      <c r="G885" s="16">
        <f>IF(OR(B885="",E885=""),"",IF(D885="Saída",-E885,E885))</f>
        <v/>
      </c>
    </row>
    <row r="886">
      <c r="A886" s="20" t="n"/>
      <c r="B886" s="21" t="n"/>
      <c r="C886" s="15">
        <f>IF(B886="","",IFERROR(INDEX(Produtos!$B$4:$B$303,MATCH(B886,Produtos!$A$4:$A$303,0)),"Código não cadastrado"))</f>
        <v/>
      </c>
      <c r="D886" s="21" t="n"/>
      <c r="E886" s="22" t="n"/>
      <c r="F886" s="21" t="n"/>
      <c r="G886" s="16">
        <f>IF(OR(B886="",E886=""),"",IF(D886="Saída",-E886,E886))</f>
        <v/>
      </c>
    </row>
    <row r="887">
      <c r="A887" s="20" t="n"/>
      <c r="B887" s="21" t="n"/>
      <c r="C887" s="15">
        <f>IF(B887="","",IFERROR(INDEX(Produtos!$B$4:$B$303,MATCH(B887,Produtos!$A$4:$A$303,0)),"Código não cadastrado"))</f>
        <v/>
      </c>
      <c r="D887" s="21" t="n"/>
      <c r="E887" s="22" t="n"/>
      <c r="F887" s="21" t="n"/>
      <c r="G887" s="16">
        <f>IF(OR(B887="",E887=""),"",IF(D887="Saída",-E887,E887))</f>
        <v/>
      </c>
    </row>
    <row r="888">
      <c r="A888" s="20" t="n"/>
      <c r="B888" s="21" t="n"/>
      <c r="C888" s="15">
        <f>IF(B888="","",IFERROR(INDEX(Produtos!$B$4:$B$303,MATCH(B888,Produtos!$A$4:$A$303,0)),"Código não cadastrado"))</f>
        <v/>
      </c>
      <c r="D888" s="21" t="n"/>
      <c r="E888" s="22" t="n"/>
      <c r="F888" s="21" t="n"/>
      <c r="G888" s="16">
        <f>IF(OR(B888="",E888=""),"",IF(D888="Saída",-E888,E888))</f>
        <v/>
      </c>
    </row>
    <row r="889">
      <c r="A889" s="20" t="n"/>
      <c r="B889" s="21" t="n"/>
      <c r="C889" s="15">
        <f>IF(B889="","",IFERROR(INDEX(Produtos!$B$4:$B$303,MATCH(B889,Produtos!$A$4:$A$303,0)),"Código não cadastrado"))</f>
        <v/>
      </c>
      <c r="D889" s="21" t="n"/>
      <c r="E889" s="22" t="n"/>
      <c r="F889" s="21" t="n"/>
      <c r="G889" s="16">
        <f>IF(OR(B889="",E889=""),"",IF(D889="Saída",-E889,E889))</f>
        <v/>
      </c>
    </row>
    <row r="890">
      <c r="A890" s="20" t="n"/>
      <c r="B890" s="21" t="n"/>
      <c r="C890" s="15">
        <f>IF(B890="","",IFERROR(INDEX(Produtos!$B$4:$B$303,MATCH(B890,Produtos!$A$4:$A$303,0)),"Código não cadastrado"))</f>
        <v/>
      </c>
      <c r="D890" s="21" t="n"/>
      <c r="E890" s="22" t="n"/>
      <c r="F890" s="21" t="n"/>
      <c r="G890" s="16">
        <f>IF(OR(B890="",E890=""),"",IF(D890="Saída",-E890,E890))</f>
        <v/>
      </c>
    </row>
    <row r="891">
      <c r="A891" s="20" t="n"/>
      <c r="B891" s="21" t="n"/>
      <c r="C891" s="15">
        <f>IF(B891="","",IFERROR(INDEX(Produtos!$B$4:$B$303,MATCH(B891,Produtos!$A$4:$A$303,0)),"Código não cadastrado"))</f>
        <v/>
      </c>
      <c r="D891" s="21" t="n"/>
      <c r="E891" s="22" t="n"/>
      <c r="F891" s="21" t="n"/>
      <c r="G891" s="16">
        <f>IF(OR(B891="",E891=""),"",IF(D891="Saída",-E891,E891))</f>
        <v/>
      </c>
    </row>
    <row r="892">
      <c r="A892" s="20" t="n"/>
      <c r="B892" s="21" t="n"/>
      <c r="C892" s="15">
        <f>IF(B892="","",IFERROR(INDEX(Produtos!$B$4:$B$303,MATCH(B892,Produtos!$A$4:$A$303,0)),"Código não cadastrado"))</f>
        <v/>
      </c>
      <c r="D892" s="21" t="n"/>
      <c r="E892" s="22" t="n"/>
      <c r="F892" s="21" t="n"/>
      <c r="G892" s="16">
        <f>IF(OR(B892="",E892=""),"",IF(D892="Saída",-E892,E892))</f>
        <v/>
      </c>
    </row>
    <row r="893">
      <c r="A893" s="20" t="n"/>
      <c r="B893" s="21" t="n"/>
      <c r="C893" s="15">
        <f>IF(B893="","",IFERROR(INDEX(Produtos!$B$4:$B$303,MATCH(B893,Produtos!$A$4:$A$303,0)),"Código não cadastrado"))</f>
        <v/>
      </c>
      <c r="D893" s="21" t="n"/>
      <c r="E893" s="22" t="n"/>
      <c r="F893" s="21" t="n"/>
      <c r="G893" s="16">
        <f>IF(OR(B893="",E893=""),"",IF(D893="Saída",-E893,E893))</f>
        <v/>
      </c>
    </row>
    <row r="894">
      <c r="A894" s="20" t="n"/>
      <c r="B894" s="21" t="n"/>
      <c r="C894" s="15">
        <f>IF(B894="","",IFERROR(INDEX(Produtos!$B$4:$B$303,MATCH(B894,Produtos!$A$4:$A$303,0)),"Código não cadastrado"))</f>
        <v/>
      </c>
      <c r="D894" s="21" t="n"/>
      <c r="E894" s="22" t="n"/>
      <c r="F894" s="21" t="n"/>
      <c r="G894" s="16">
        <f>IF(OR(B894="",E894=""),"",IF(D894="Saída",-E894,E894))</f>
        <v/>
      </c>
    </row>
    <row r="895">
      <c r="A895" s="20" t="n"/>
      <c r="B895" s="21" t="n"/>
      <c r="C895" s="15">
        <f>IF(B895="","",IFERROR(INDEX(Produtos!$B$4:$B$303,MATCH(B895,Produtos!$A$4:$A$303,0)),"Código não cadastrado"))</f>
        <v/>
      </c>
      <c r="D895" s="21" t="n"/>
      <c r="E895" s="22" t="n"/>
      <c r="F895" s="21" t="n"/>
      <c r="G895" s="16">
        <f>IF(OR(B895="",E895=""),"",IF(D895="Saída",-E895,E895))</f>
        <v/>
      </c>
    </row>
    <row r="896">
      <c r="A896" s="20" t="n"/>
      <c r="B896" s="21" t="n"/>
      <c r="C896" s="15">
        <f>IF(B896="","",IFERROR(INDEX(Produtos!$B$4:$B$303,MATCH(B896,Produtos!$A$4:$A$303,0)),"Código não cadastrado"))</f>
        <v/>
      </c>
      <c r="D896" s="21" t="n"/>
      <c r="E896" s="22" t="n"/>
      <c r="F896" s="21" t="n"/>
      <c r="G896" s="16">
        <f>IF(OR(B896="",E896=""),"",IF(D896="Saída",-E896,E896))</f>
        <v/>
      </c>
    </row>
    <row r="897">
      <c r="A897" s="20" t="n"/>
      <c r="B897" s="21" t="n"/>
      <c r="C897" s="15">
        <f>IF(B897="","",IFERROR(INDEX(Produtos!$B$4:$B$303,MATCH(B897,Produtos!$A$4:$A$303,0)),"Código não cadastrado"))</f>
        <v/>
      </c>
      <c r="D897" s="21" t="n"/>
      <c r="E897" s="22" t="n"/>
      <c r="F897" s="21" t="n"/>
      <c r="G897" s="16">
        <f>IF(OR(B897="",E897=""),"",IF(D897="Saída",-E897,E897))</f>
        <v/>
      </c>
    </row>
    <row r="898">
      <c r="A898" s="20" t="n"/>
      <c r="B898" s="21" t="n"/>
      <c r="C898" s="15">
        <f>IF(B898="","",IFERROR(INDEX(Produtos!$B$4:$B$303,MATCH(B898,Produtos!$A$4:$A$303,0)),"Código não cadastrado"))</f>
        <v/>
      </c>
      <c r="D898" s="21" t="n"/>
      <c r="E898" s="22" t="n"/>
      <c r="F898" s="21" t="n"/>
      <c r="G898" s="16">
        <f>IF(OR(B898="",E898=""),"",IF(D898="Saída",-E898,E898))</f>
        <v/>
      </c>
    </row>
    <row r="899">
      <c r="A899" s="20" t="n"/>
      <c r="B899" s="21" t="n"/>
      <c r="C899" s="15">
        <f>IF(B899="","",IFERROR(INDEX(Produtos!$B$4:$B$303,MATCH(B899,Produtos!$A$4:$A$303,0)),"Código não cadastrado"))</f>
        <v/>
      </c>
      <c r="D899" s="21" t="n"/>
      <c r="E899" s="22" t="n"/>
      <c r="F899" s="21" t="n"/>
      <c r="G899" s="16">
        <f>IF(OR(B899="",E899=""),"",IF(D899="Saída",-E899,E899))</f>
        <v/>
      </c>
    </row>
    <row r="900">
      <c r="A900" s="20" t="n"/>
      <c r="B900" s="21" t="n"/>
      <c r="C900" s="15">
        <f>IF(B900="","",IFERROR(INDEX(Produtos!$B$4:$B$303,MATCH(B900,Produtos!$A$4:$A$303,0)),"Código não cadastrado"))</f>
        <v/>
      </c>
      <c r="D900" s="21" t="n"/>
      <c r="E900" s="22" t="n"/>
      <c r="F900" s="21" t="n"/>
      <c r="G900" s="16">
        <f>IF(OR(B900="",E900=""),"",IF(D900="Saída",-E900,E900))</f>
        <v/>
      </c>
    </row>
    <row r="901">
      <c r="A901" s="20" t="n"/>
      <c r="B901" s="21" t="n"/>
      <c r="C901" s="15">
        <f>IF(B901="","",IFERROR(INDEX(Produtos!$B$4:$B$303,MATCH(B901,Produtos!$A$4:$A$303,0)),"Código não cadastrado"))</f>
        <v/>
      </c>
      <c r="D901" s="21" t="n"/>
      <c r="E901" s="22" t="n"/>
      <c r="F901" s="21" t="n"/>
      <c r="G901" s="16">
        <f>IF(OR(B901="",E901=""),"",IF(D901="Saída",-E901,E901))</f>
        <v/>
      </c>
    </row>
    <row r="902">
      <c r="A902" s="20" t="n"/>
      <c r="B902" s="21" t="n"/>
      <c r="C902" s="15">
        <f>IF(B902="","",IFERROR(INDEX(Produtos!$B$4:$B$303,MATCH(B902,Produtos!$A$4:$A$303,0)),"Código não cadastrado"))</f>
        <v/>
      </c>
      <c r="D902" s="21" t="n"/>
      <c r="E902" s="22" t="n"/>
      <c r="F902" s="21" t="n"/>
      <c r="G902" s="16">
        <f>IF(OR(B902="",E902=""),"",IF(D902="Saída",-E902,E902))</f>
        <v/>
      </c>
    </row>
    <row r="903">
      <c r="A903" s="20" t="n"/>
      <c r="B903" s="21" t="n"/>
      <c r="C903" s="15">
        <f>IF(B903="","",IFERROR(INDEX(Produtos!$B$4:$B$303,MATCH(B903,Produtos!$A$4:$A$303,0)),"Código não cadastrado"))</f>
        <v/>
      </c>
      <c r="D903" s="21" t="n"/>
      <c r="E903" s="22" t="n"/>
      <c r="F903" s="21" t="n"/>
      <c r="G903" s="16">
        <f>IF(OR(B903="",E903=""),"",IF(D903="Saída",-E903,E903))</f>
        <v/>
      </c>
    </row>
    <row r="904">
      <c r="A904" s="20" t="n"/>
      <c r="B904" s="21" t="n"/>
      <c r="C904" s="15">
        <f>IF(B904="","",IFERROR(INDEX(Produtos!$B$4:$B$303,MATCH(B904,Produtos!$A$4:$A$303,0)),"Código não cadastrado"))</f>
        <v/>
      </c>
      <c r="D904" s="21" t="n"/>
      <c r="E904" s="22" t="n"/>
      <c r="F904" s="21" t="n"/>
      <c r="G904" s="16">
        <f>IF(OR(B904="",E904=""),"",IF(D904="Saída",-E904,E904))</f>
        <v/>
      </c>
    </row>
    <row r="905">
      <c r="A905" s="20" t="n"/>
      <c r="B905" s="21" t="n"/>
      <c r="C905" s="15">
        <f>IF(B905="","",IFERROR(INDEX(Produtos!$B$4:$B$303,MATCH(B905,Produtos!$A$4:$A$303,0)),"Código não cadastrado"))</f>
        <v/>
      </c>
      <c r="D905" s="21" t="n"/>
      <c r="E905" s="22" t="n"/>
      <c r="F905" s="21" t="n"/>
      <c r="G905" s="16">
        <f>IF(OR(B905="",E905=""),"",IF(D905="Saída",-E905,E905))</f>
        <v/>
      </c>
    </row>
    <row r="906">
      <c r="A906" s="20" t="n"/>
      <c r="B906" s="21" t="n"/>
      <c r="C906" s="15">
        <f>IF(B906="","",IFERROR(INDEX(Produtos!$B$4:$B$303,MATCH(B906,Produtos!$A$4:$A$303,0)),"Código não cadastrado"))</f>
        <v/>
      </c>
      <c r="D906" s="21" t="n"/>
      <c r="E906" s="22" t="n"/>
      <c r="F906" s="21" t="n"/>
      <c r="G906" s="16">
        <f>IF(OR(B906="",E906=""),"",IF(D906="Saída",-E906,E906))</f>
        <v/>
      </c>
    </row>
    <row r="907">
      <c r="A907" s="20" t="n"/>
      <c r="B907" s="21" t="n"/>
      <c r="C907" s="15">
        <f>IF(B907="","",IFERROR(INDEX(Produtos!$B$4:$B$303,MATCH(B907,Produtos!$A$4:$A$303,0)),"Código não cadastrado"))</f>
        <v/>
      </c>
      <c r="D907" s="21" t="n"/>
      <c r="E907" s="22" t="n"/>
      <c r="F907" s="21" t="n"/>
      <c r="G907" s="16">
        <f>IF(OR(B907="",E907=""),"",IF(D907="Saída",-E907,E907))</f>
        <v/>
      </c>
    </row>
    <row r="908">
      <c r="A908" s="20" t="n"/>
      <c r="B908" s="21" t="n"/>
      <c r="C908" s="15">
        <f>IF(B908="","",IFERROR(INDEX(Produtos!$B$4:$B$303,MATCH(B908,Produtos!$A$4:$A$303,0)),"Código não cadastrado"))</f>
        <v/>
      </c>
      <c r="D908" s="21" t="n"/>
      <c r="E908" s="22" t="n"/>
      <c r="F908" s="21" t="n"/>
      <c r="G908" s="16">
        <f>IF(OR(B908="",E908=""),"",IF(D908="Saída",-E908,E908))</f>
        <v/>
      </c>
    </row>
    <row r="909">
      <c r="A909" s="20" t="n"/>
      <c r="B909" s="21" t="n"/>
      <c r="C909" s="15">
        <f>IF(B909="","",IFERROR(INDEX(Produtos!$B$4:$B$303,MATCH(B909,Produtos!$A$4:$A$303,0)),"Código não cadastrado"))</f>
        <v/>
      </c>
      <c r="D909" s="21" t="n"/>
      <c r="E909" s="22" t="n"/>
      <c r="F909" s="21" t="n"/>
      <c r="G909" s="16">
        <f>IF(OR(B909="",E909=""),"",IF(D909="Saída",-E909,E909))</f>
        <v/>
      </c>
    </row>
    <row r="910">
      <c r="A910" s="20" t="n"/>
      <c r="B910" s="21" t="n"/>
      <c r="C910" s="15">
        <f>IF(B910="","",IFERROR(INDEX(Produtos!$B$4:$B$303,MATCH(B910,Produtos!$A$4:$A$303,0)),"Código não cadastrado"))</f>
        <v/>
      </c>
      <c r="D910" s="21" t="n"/>
      <c r="E910" s="22" t="n"/>
      <c r="F910" s="21" t="n"/>
      <c r="G910" s="16">
        <f>IF(OR(B910="",E910=""),"",IF(D910="Saída",-E910,E910))</f>
        <v/>
      </c>
    </row>
    <row r="911">
      <c r="A911" s="20" t="n"/>
      <c r="B911" s="21" t="n"/>
      <c r="C911" s="15">
        <f>IF(B911="","",IFERROR(INDEX(Produtos!$B$4:$B$303,MATCH(B911,Produtos!$A$4:$A$303,0)),"Código não cadastrado"))</f>
        <v/>
      </c>
      <c r="D911" s="21" t="n"/>
      <c r="E911" s="22" t="n"/>
      <c r="F911" s="21" t="n"/>
      <c r="G911" s="16">
        <f>IF(OR(B911="",E911=""),"",IF(D911="Saída",-E911,E911))</f>
        <v/>
      </c>
    </row>
    <row r="912">
      <c r="A912" s="20" t="n"/>
      <c r="B912" s="21" t="n"/>
      <c r="C912" s="15">
        <f>IF(B912="","",IFERROR(INDEX(Produtos!$B$4:$B$303,MATCH(B912,Produtos!$A$4:$A$303,0)),"Código não cadastrado"))</f>
        <v/>
      </c>
      <c r="D912" s="21" t="n"/>
      <c r="E912" s="22" t="n"/>
      <c r="F912" s="21" t="n"/>
      <c r="G912" s="16">
        <f>IF(OR(B912="",E912=""),"",IF(D912="Saída",-E912,E912))</f>
        <v/>
      </c>
    </row>
    <row r="913">
      <c r="A913" s="20" t="n"/>
      <c r="B913" s="21" t="n"/>
      <c r="C913" s="15">
        <f>IF(B913="","",IFERROR(INDEX(Produtos!$B$4:$B$303,MATCH(B913,Produtos!$A$4:$A$303,0)),"Código não cadastrado"))</f>
        <v/>
      </c>
      <c r="D913" s="21" t="n"/>
      <c r="E913" s="22" t="n"/>
      <c r="F913" s="21" t="n"/>
      <c r="G913" s="16">
        <f>IF(OR(B913="",E913=""),"",IF(D913="Saída",-E913,E913))</f>
        <v/>
      </c>
    </row>
    <row r="914">
      <c r="A914" s="20" t="n"/>
      <c r="B914" s="21" t="n"/>
      <c r="C914" s="15">
        <f>IF(B914="","",IFERROR(INDEX(Produtos!$B$4:$B$303,MATCH(B914,Produtos!$A$4:$A$303,0)),"Código não cadastrado"))</f>
        <v/>
      </c>
      <c r="D914" s="21" t="n"/>
      <c r="E914" s="22" t="n"/>
      <c r="F914" s="21" t="n"/>
      <c r="G914" s="16">
        <f>IF(OR(B914="",E914=""),"",IF(D914="Saída",-E914,E914))</f>
        <v/>
      </c>
    </row>
    <row r="915">
      <c r="A915" s="20" t="n"/>
      <c r="B915" s="21" t="n"/>
      <c r="C915" s="15">
        <f>IF(B915="","",IFERROR(INDEX(Produtos!$B$4:$B$303,MATCH(B915,Produtos!$A$4:$A$303,0)),"Código não cadastrado"))</f>
        <v/>
      </c>
      <c r="D915" s="21" t="n"/>
      <c r="E915" s="22" t="n"/>
      <c r="F915" s="21" t="n"/>
      <c r="G915" s="16">
        <f>IF(OR(B915="",E915=""),"",IF(D915="Saída",-E915,E915))</f>
        <v/>
      </c>
    </row>
    <row r="916">
      <c r="A916" s="20" t="n"/>
      <c r="B916" s="21" t="n"/>
      <c r="C916" s="15">
        <f>IF(B916="","",IFERROR(INDEX(Produtos!$B$4:$B$303,MATCH(B916,Produtos!$A$4:$A$303,0)),"Código não cadastrado"))</f>
        <v/>
      </c>
      <c r="D916" s="21" t="n"/>
      <c r="E916" s="22" t="n"/>
      <c r="F916" s="21" t="n"/>
      <c r="G916" s="16">
        <f>IF(OR(B916="",E916=""),"",IF(D916="Saída",-E916,E916))</f>
        <v/>
      </c>
    </row>
    <row r="917">
      <c r="A917" s="20" t="n"/>
      <c r="B917" s="21" t="n"/>
      <c r="C917" s="15">
        <f>IF(B917="","",IFERROR(INDEX(Produtos!$B$4:$B$303,MATCH(B917,Produtos!$A$4:$A$303,0)),"Código não cadastrado"))</f>
        <v/>
      </c>
      <c r="D917" s="21" t="n"/>
      <c r="E917" s="22" t="n"/>
      <c r="F917" s="21" t="n"/>
      <c r="G917" s="16">
        <f>IF(OR(B917="",E917=""),"",IF(D917="Saída",-E917,E917))</f>
        <v/>
      </c>
    </row>
    <row r="918">
      <c r="A918" s="20" t="n"/>
      <c r="B918" s="21" t="n"/>
      <c r="C918" s="15">
        <f>IF(B918="","",IFERROR(INDEX(Produtos!$B$4:$B$303,MATCH(B918,Produtos!$A$4:$A$303,0)),"Código não cadastrado"))</f>
        <v/>
      </c>
      <c r="D918" s="21" t="n"/>
      <c r="E918" s="22" t="n"/>
      <c r="F918" s="21" t="n"/>
      <c r="G918" s="16">
        <f>IF(OR(B918="",E918=""),"",IF(D918="Saída",-E918,E918))</f>
        <v/>
      </c>
    </row>
    <row r="919">
      <c r="A919" s="20" t="n"/>
      <c r="B919" s="21" t="n"/>
      <c r="C919" s="15">
        <f>IF(B919="","",IFERROR(INDEX(Produtos!$B$4:$B$303,MATCH(B919,Produtos!$A$4:$A$303,0)),"Código não cadastrado"))</f>
        <v/>
      </c>
      <c r="D919" s="21" t="n"/>
      <c r="E919" s="22" t="n"/>
      <c r="F919" s="21" t="n"/>
      <c r="G919" s="16">
        <f>IF(OR(B919="",E919=""),"",IF(D919="Saída",-E919,E919))</f>
        <v/>
      </c>
    </row>
    <row r="920">
      <c r="A920" s="20" t="n"/>
      <c r="B920" s="21" t="n"/>
      <c r="C920" s="15">
        <f>IF(B920="","",IFERROR(INDEX(Produtos!$B$4:$B$303,MATCH(B920,Produtos!$A$4:$A$303,0)),"Código não cadastrado"))</f>
        <v/>
      </c>
      <c r="D920" s="21" t="n"/>
      <c r="E920" s="22" t="n"/>
      <c r="F920" s="21" t="n"/>
      <c r="G920" s="16">
        <f>IF(OR(B920="",E920=""),"",IF(D920="Saída",-E920,E920))</f>
        <v/>
      </c>
    </row>
    <row r="921">
      <c r="A921" s="20" t="n"/>
      <c r="B921" s="21" t="n"/>
      <c r="C921" s="15">
        <f>IF(B921="","",IFERROR(INDEX(Produtos!$B$4:$B$303,MATCH(B921,Produtos!$A$4:$A$303,0)),"Código não cadastrado"))</f>
        <v/>
      </c>
      <c r="D921" s="21" t="n"/>
      <c r="E921" s="22" t="n"/>
      <c r="F921" s="21" t="n"/>
      <c r="G921" s="16">
        <f>IF(OR(B921="",E921=""),"",IF(D921="Saída",-E921,E921))</f>
        <v/>
      </c>
    </row>
    <row r="922">
      <c r="A922" s="20" t="n"/>
      <c r="B922" s="21" t="n"/>
      <c r="C922" s="15">
        <f>IF(B922="","",IFERROR(INDEX(Produtos!$B$4:$B$303,MATCH(B922,Produtos!$A$4:$A$303,0)),"Código não cadastrado"))</f>
        <v/>
      </c>
      <c r="D922" s="21" t="n"/>
      <c r="E922" s="22" t="n"/>
      <c r="F922" s="21" t="n"/>
      <c r="G922" s="16">
        <f>IF(OR(B922="",E922=""),"",IF(D922="Saída",-E922,E922))</f>
        <v/>
      </c>
    </row>
    <row r="923">
      <c r="A923" s="20" t="n"/>
      <c r="B923" s="21" t="n"/>
      <c r="C923" s="15">
        <f>IF(B923="","",IFERROR(INDEX(Produtos!$B$4:$B$303,MATCH(B923,Produtos!$A$4:$A$303,0)),"Código não cadastrado"))</f>
        <v/>
      </c>
      <c r="D923" s="21" t="n"/>
      <c r="E923" s="22" t="n"/>
      <c r="F923" s="21" t="n"/>
      <c r="G923" s="16">
        <f>IF(OR(B923="",E923=""),"",IF(D923="Saída",-E923,E923))</f>
        <v/>
      </c>
    </row>
    <row r="924">
      <c r="A924" s="20" t="n"/>
      <c r="B924" s="21" t="n"/>
      <c r="C924" s="15">
        <f>IF(B924="","",IFERROR(INDEX(Produtos!$B$4:$B$303,MATCH(B924,Produtos!$A$4:$A$303,0)),"Código não cadastrado"))</f>
        <v/>
      </c>
      <c r="D924" s="21" t="n"/>
      <c r="E924" s="22" t="n"/>
      <c r="F924" s="21" t="n"/>
      <c r="G924" s="16">
        <f>IF(OR(B924="",E924=""),"",IF(D924="Saída",-E924,E924))</f>
        <v/>
      </c>
    </row>
    <row r="925">
      <c r="A925" s="20" t="n"/>
      <c r="B925" s="21" t="n"/>
      <c r="C925" s="15">
        <f>IF(B925="","",IFERROR(INDEX(Produtos!$B$4:$B$303,MATCH(B925,Produtos!$A$4:$A$303,0)),"Código não cadastrado"))</f>
        <v/>
      </c>
      <c r="D925" s="21" t="n"/>
      <c r="E925" s="22" t="n"/>
      <c r="F925" s="21" t="n"/>
      <c r="G925" s="16">
        <f>IF(OR(B925="",E925=""),"",IF(D925="Saída",-E925,E925))</f>
        <v/>
      </c>
    </row>
    <row r="926">
      <c r="A926" s="20" t="n"/>
      <c r="B926" s="21" t="n"/>
      <c r="C926" s="15">
        <f>IF(B926="","",IFERROR(INDEX(Produtos!$B$4:$B$303,MATCH(B926,Produtos!$A$4:$A$303,0)),"Código não cadastrado"))</f>
        <v/>
      </c>
      <c r="D926" s="21" t="n"/>
      <c r="E926" s="22" t="n"/>
      <c r="F926" s="21" t="n"/>
      <c r="G926" s="16">
        <f>IF(OR(B926="",E926=""),"",IF(D926="Saída",-E926,E926))</f>
        <v/>
      </c>
    </row>
    <row r="927">
      <c r="A927" s="20" t="n"/>
      <c r="B927" s="21" t="n"/>
      <c r="C927" s="15">
        <f>IF(B927="","",IFERROR(INDEX(Produtos!$B$4:$B$303,MATCH(B927,Produtos!$A$4:$A$303,0)),"Código não cadastrado"))</f>
        <v/>
      </c>
      <c r="D927" s="21" t="n"/>
      <c r="E927" s="22" t="n"/>
      <c r="F927" s="21" t="n"/>
      <c r="G927" s="16">
        <f>IF(OR(B927="",E927=""),"",IF(D927="Saída",-E927,E927))</f>
        <v/>
      </c>
    </row>
    <row r="928">
      <c r="A928" s="20" t="n"/>
      <c r="B928" s="21" t="n"/>
      <c r="C928" s="15">
        <f>IF(B928="","",IFERROR(INDEX(Produtos!$B$4:$B$303,MATCH(B928,Produtos!$A$4:$A$303,0)),"Código não cadastrado"))</f>
        <v/>
      </c>
      <c r="D928" s="21" t="n"/>
      <c r="E928" s="22" t="n"/>
      <c r="F928" s="21" t="n"/>
      <c r="G928" s="16">
        <f>IF(OR(B928="",E928=""),"",IF(D928="Saída",-E928,E928))</f>
        <v/>
      </c>
    </row>
    <row r="929">
      <c r="A929" s="20" t="n"/>
      <c r="B929" s="21" t="n"/>
      <c r="C929" s="15">
        <f>IF(B929="","",IFERROR(INDEX(Produtos!$B$4:$B$303,MATCH(B929,Produtos!$A$4:$A$303,0)),"Código não cadastrado"))</f>
        <v/>
      </c>
      <c r="D929" s="21" t="n"/>
      <c r="E929" s="22" t="n"/>
      <c r="F929" s="21" t="n"/>
      <c r="G929" s="16">
        <f>IF(OR(B929="",E929=""),"",IF(D929="Saída",-E929,E929))</f>
        <v/>
      </c>
    </row>
    <row r="930">
      <c r="A930" s="20" t="n"/>
      <c r="B930" s="21" t="n"/>
      <c r="C930" s="15">
        <f>IF(B930="","",IFERROR(INDEX(Produtos!$B$4:$B$303,MATCH(B930,Produtos!$A$4:$A$303,0)),"Código não cadastrado"))</f>
        <v/>
      </c>
      <c r="D930" s="21" t="n"/>
      <c r="E930" s="22" t="n"/>
      <c r="F930" s="21" t="n"/>
      <c r="G930" s="16">
        <f>IF(OR(B930="",E930=""),"",IF(D930="Saída",-E930,E930))</f>
        <v/>
      </c>
    </row>
    <row r="931">
      <c r="A931" s="20" t="n"/>
      <c r="B931" s="21" t="n"/>
      <c r="C931" s="15">
        <f>IF(B931="","",IFERROR(INDEX(Produtos!$B$4:$B$303,MATCH(B931,Produtos!$A$4:$A$303,0)),"Código não cadastrado"))</f>
        <v/>
      </c>
      <c r="D931" s="21" t="n"/>
      <c r="E931" s="22" t="n"/>
      <c r="F931" s="21" t="n"/>
      <c r="G931" s="16">
        <f>IF(OR(B931="",E931=""),"",IF(D931="Saída",-E931,E931))</f>
        <v/>
      </c>
    </row>
    <row r="932">
      <c r="A932" s="20" t="n"/>
      <c r="B932" s="21" t="n"/>
      <c r="C932" s="15">
        <f>IF(B932="","",IFERROR(INDEX(Produtos!$B$4:$B$303,MATCH(B932,Produtos!$A$4:$A$303,0)),"Código não cadastrado"))</f>
        <v/>
      </c>
      <c r="D932" s="21" t="n"/>
      <c r="E932" s="22" t="n"/>
      <c r="F932" s="21" t="n"/>
      <c r="G932" s="16">
        <f>IF(OR(B932="",E932=""),"",IF(D932="Saída",-E932,E932))</f>
        <v/>
      </c>
    </row>
    <row r="933">
      <c r="A933" s="20" t="n"/>
      <c r="B933" s="21" t="n"/>
      <c r="C933" s="15">
        <f>IF(B933="","",IFERROR(INDEX(Produtos!$B$4:$B$303,MATCH(B933,Produtos!$A$4:$A$303,0)),"Código não cadastrado"))</f>
        <v/>
      </c>
      <c r="D933" s="21" t="n"/>
      <c r="E933" s="22" t="n"/>
      <c r="F933" s="21" t="n"/>
      <c r="G933" s="16">
        <f>IF(OR(B933="",E933=""),"",IF(D933="Saída",-E933,E933))</f>
        <v/>
      </c>
    </row>
    <row r="934">
      <c r="A934" s="20" t="n"/>
      <c r="B934" s="21" t="n"/>
      <c r="C934" s="15">
        <f>IF(B934="","",IFERROR(INDEX(Produtos!$B$4:$B$303,MATCH(B934,Produtos!$A$4:$A$303,0)),"Código não cadastrado"))</f>
        <v/>
      </c>
      <c r="D934" s="21" t="n"/>
      <c r="E934" s="22" t="n"/>
      <c r="F934" s="21" t="n"/>
      <c r="G934" s="16">
        <f>IF(OR(B934="",E934=""),"",IF(D934="Saída",-E934,E934))</f>
        <v/>
      </c>
    </row>
    <row r="935">
      <c r="A935" s="20" t="n"/>
      <c r="B935" s="21" t="n"/>
      <c r="C935" s="15">
        <f>IF(B935="","",IFERROR(INDEX(Produtos!$B$4:$B$303,MATCH(B935,Produtos!$A$4:$A$303,0)),"Código não cadastrado"))</f>
        <v/>
      </c>
      <c r="D935" s="21" t="n"/>
      <c r="E935" s="22" t="n"/>
      <c r="F935" s="21" t="n"/>
      <c r="G935" s="16">
        <f>IF(OR(B935="",E935=""),"",IF(D935="Saída",-E935,E935))</f>
        <v/>
      </c>
    </row>
    <row r="936">
      <c r="A936" s="20" t="n"/>
      <c r="B936" s="21" t="n"/>
      <c r="C936" s="15">
        <f>IF(B936="","",IFERROR(INDEX(Produtos!$B$4:$B$303,MATCH(B936,Produtos!$A$4:$A$303,0)),"Código não cadastrado"))</f>
        <v/>
      </c>
      <c r="D936" s="21" t="n"/>
      <c r="E936" s="22" t="n"/>
      <c r="F936" s="21" t="n"/>
      <c r="G936" s="16">
        <f>IF(OR(B936="",E936=""),"",IF(D936="Saída",-E936,E936))</f>
        <v/>
      </c>
    </row>
    <row r="937">
      <c r="A937" s="20" t="n"/>
      <c r="B937" s="21" t="n"/>
      <c r="C937" s="15">
        <f>IF(B937="","",IFERROR(INDEX(Produtos!$B$4:$B$303,MATCH(B937,Produtos!$A$4:$A$303,0)),"Código não cadastrado"))</f>
        <v/>
      </c>
      <c r="D937" s="21" t="n"/>
      <c r="E937" s="22" t="n"/>
      <c r="F937" s="21" t="n"/>
      <c r="G937" s="16">
        <f>IF(OR(B937="",E937=""),"",IF(D937="Saída",-E937,E937))</f>
        <v/>
      </c>
    </row>
    <row r="938">
      <c r="A938" s="20" t="n"/>
      <c r="B938" s="21" t="n"/>
      <c r="C938" s="15">
        <f>IF(B938="","",IFERROR(INDEX(Produtos!$B$4:$B$303,MATCH(B938,Produtos!$A$4:$A$303,0)),"Código não cadastrado"))</f>
        <v/>
      </c>
      <c r="D938" s="21" t="n"/>
      <c r="E938" s="22" t="n"/>
      <c r="F938" s="21" t="n"/>
      <c r="G938" s="16">
        <f>IF(OR(B938="",E938=""),"",IF(D938="Saída",-E938,E938))</f>
        <v/>
      </c>
    </row>
    <row r="939">
      <c r="A939" s="20" t="n"/>
      <c r="B939" s="21" t="n"/>
      <c r="C939" s="15">
        <f>IF(B939="","",IFERROR(INDEX(Produtos!$B$4:$B$303,MATCH(B939,Produtos!$A$4:$A$303,0)),"Código não cadastrado"))</f>
        <v/>
      </c>
      <c r="D939" s="21" t="n"/>
      <c r="E939" s="22" t="n"/>
      <c r="F939" s="21" t="n"/>
      <c r="G939" s="16">
        <f>IF(OR(B939="",E939=""),"",IF(D939="Saída",-E939,E939))</f>
        <v/>
      </c>
    </row>
    <row r="940">
      <c r="A940" s="20" t="n"/>
      <c r="B940" s="21" t="n"/>
      <c r="C940" s="15">
        <f>IF(B940="","",IFERROR(INDEX(Produtos!$B$4:$B$303,MATCH(B940,Produtos!$A$4:$A$303,0)),"Código não cadastrado"))</f>
        <v/>
      </c>
      <c r="D940" s="21" t="n"/>
      <c r="E940" s="22" t="n"/>
      <c r="F940" s="21" t="n"/>
      <c r="G940" s="16">
        <f>IF(OR(B940="",E940=""),"",IF(D940="Saída",-E940,E940))</f>
        <v/>
      </c>
    </row>
    <row r="941">
      <c r="A941" s="20" t="n"/>
      <c r="B941" s="21" t="n"/>
      <c r="C941" s="15">
        <f>IF(B941="","",IFERROR(INDEX(Produtos!$B$4:$B$303,MATCH(B941,Produtos!$A$4:$A$303,0)),"Código não cadastrado"))</f>
        <v/>
      </c>
      <c r="D941" s="21" t="n"/>
      <c r="E941" s="22" t="n"/>
      <c r="F941" s="21" t="n"/>
      <c r="G941" s="16">
        <f>IF(OR(B941="",E941=""),"",IF(D941="Saída",-E941,E941))</f>
        <v/>
      </c>
    </row>
    <row r="942">
      <c r="A942" s="20" t="n"/>
      <c r="B942" s="21" t="n"/>
      <c r="C942" s="15">
        <f>IF(B942="","",IFERROR(INDEX(Produtos!$B$4:$B$303,MATCH(B942,Produtos!$A$4:$A$303,0)),"Código não cadastrado"))</f>
        <v/>
      </c>
      <c r="D942" s="21" t="n"/>
      <c r="E942" s="22" t="n"/>
      <c r="F942" s="21" t="n"/>
      <c r="G942" s="16">
        <f>IF(OR(B942="",E942=""),"",IF(D942="Saída",-E942,E942))</f>
        <v/>
      </c>
    </row>
    <row r="943">
      <c r="A943" s="20" t="n"/>
      <c r="B943" s="21" t="n"/>
      <c r="C943" s="15">
        <f>IF(B943="","",IFERROR(INDEX(Produtos!$B$4:$B$303,MATCH(B943,Produtos!$A$4:$A$303,0)),"Código não cadastrado"))</f>
        <v/>
      </c>
      <c r="D943" s="21" t="n"/>
      <c r="E943" s="22" t="n"/>
      <c r="F943" s="21" t="n"/>
      <c r="G943" s="16">
        <f>IF(OR(B943="",E943=""),"",IF(D943="Saída",-E943,E943))</f>
        <v/>
      </c>
    </row>
    <row r="944">
      <c r="A944" s="20" t="n"/>
      <c r="B944" s="21" t="n"/>
      <c r="C944" s="15">
        <f>IF(B944="","",IFERROR(INDEX(Produtos!$B$4:$B$303,MATCH(B944,Produtos!$A$4:$A$303,0)),"Código não cadastrado"))</f>
        <v/>
      </c>
      <c r="D944" s="21" t="n"/>
      <c r="E944" s="22" t="n"/>
      <c r="F944" s="21" t="n"/>
      <c r="G944" s="16">
        <f>IF(OR(B944="",E944=""),"",IF(D944="Saída",-E944,E944))</f>
        <v/>
      </c>
    </row>
    <row r="945">
      <c r="A945" s="20" t="n"/>
      <c r="B945" s="21" t="n"/>
      <c r="C945" s="15">
        <f>IF(B945="","",IFERROR(INDEX(Produtos!$B$4:$B$303,MATCH(B945,Produtos!$A$4:$A$303,0)),"Código não cadastrado"))</f>
        <v/>
      </c>
      <c r="D945" s="21" t="n"/>
      <c r="E945" s="22" t="n"/>
      <c r="F945" s="21" t="n"/>
      <c r="G945" s="16">
        <f>IF(OR(B945="",E945=""),"",IF(D945="Saída",-E945,E945))</f>
        <v/>
      </c>
    </row>
    <row r="946">
      <c r="A946" s="20" t="n"/>
      <c r="B946" s="21" t="n"/>
      <c r="C946" s="15">
        <f>IF(B946="","",IFERROR(INDEX(Produtos!$B$4:$B$303,MATCH(B946,Produtos!$A$4:$A$303,0)),"Código não cadastrado"))</f>
        <v/>
      </c>
      <c r="D946" s="21" t="n"/>
      <c r="E946" s="22" t="n"/>
      <c r="F946" s="21" t="n"/>
      <c r="G946" s="16">
        <f>IF(OR(B946="",E946=""),"",IF(D946="Saída",-E946,E946))</f>
        <v/>
      </c>
    </row>
    <row r="947">
      <c r="A947" s="20" t="n"/>
      <c r="B947" s="21" t="n"/>
      <c r="C947" s="15">
        <f>IF(B947="","",IFERROR(INDEX(Produtos!$B$4:$B$303,MATCH(B947,Produtos!$A$4:$A$303,0)),"Código não cadastrado"))</f>
        <v/>
      </c>
      <c r="D947" s="21" t="n"/>
      <c r="E947" s="22" t="n"/>
      <c r="F947" s="21" t="n"/>
      <c r="G947" s="16">
        <f>IF(OR(B947="",E947=""),"",IF(D947="Saída",-E947,E947))</f>
        <v/>
      </c>
    </row>
    <row r="948">
      <c r="A948" s="20" t="n"/>
      <c r="B948" s="21" t="n"/>
      <c r="C948" s="15">
        <f>IF(B948="","",IFERROR(INDEX(Produtos!$B$4:$B$303,MATCH(B948,Produtos!$A$4:$A$303,0)),"Código não cadastrado"))</f>
        <v/>
      </c>
      <c r="D948" s="21" t="n"/>
      <c r="E948" s="22" t="n"/>
      <c r="F948" s="21" t="n"/>
      <c r="G948" s="16">
        <f>IF(OR(B948="",E948=""),"",IF(D948="Saída",-E948,E948))</f>
        <v/>
      </c>
    </row>
    <row r="949">
      <c r="A949" s="20" t="n"/>
      <c r="B949" s="21" t="n"/>
      <c r="C949" s="15">
        <f>IF(B949="","",IFERROR(INDEX(Produtos!$B$4:$B$303,MATCH(B949,Produtos!$A$4:$A$303,0)),"Código não cadastrado"))</f>
        <v/>
      </c>
      <c r="D949" s="21" t="n"/>
      <c r="E949" s="22" t="n"/>
      <c r="F949" s="21" t="n"/>
      <c r="G949" s="16">
        <f>IF(OR(B949="",E949=""),"",IF(D949="Saída",-E949,E949))</f>
        <v/>
      </c>
    </row>
    <row r="950">
      <c r="A950" s="20" t="n"/>
      <c r="B950" s="21" t="n"/>
      <c r="C950" s="15">
        <f>IF(B950="","",IFERROR(INDEX(Produtos!$B$4:$B$303,MATCH(B950,Produtos!$A$4:$A$303,0)),"Código não cadastrado"))</f>
        <v/>
      </c>
      <c r="D950" s="21" t="n"/>
      <c r="E950" s="22" t="n"/>
      <c r="F950" s="21" t="n"/>
      <c r="G950" s="16">
        <f>IF(OR(B950="",E950=""),"",IF(D950="Saída",-E950,E950))</f>
        <v/>
      </c>
    </row>
    <row r="951">
      <c r="A951" s="20" t="n"/>
      <c r="B951" s="21" t="n"/>
      <c r="C951" s="15">
        <f>IF(B951="","",IFERROR(INDEX(Produtos!$B$4:$B$303,MATCH(B951,Produtos!$A$4:$A$303,0)),"Código não cadastrado"))</f>
        <v/>
      </c>
      <c r="D951" s="21" t="n"/>
      <c r="E951" s="22" t="n"/>
      <c r="F951" s="21" t="n"/>
      <c r="G951" s="16">
        <f>IF(OR(B951="",E951=""),"",IF(D951="Saída",-E951,E951))</f>
        <v/>
      </c>
    </row>
    <row r="952">
      <c r="A952" s="20" t="n"/>
      <c r="B952" s="21" t="n"/>
      <c r="C952" s="15">
        <f>IF(B952="","",IFERROR(INDEX(Produtos!$B$4:$B$303,MATCH(B952,Produtos!$A$4:$A$303,0)),"Código não cadastrado"))</f>
        <v/>
      </c>
      <c r="D952" s="21" t="n"/>
      <c r="E952" s="22" t="n"/>
      <c r="F952" s="21" t="n"/>
      <c r="G952" s="16">
        <f>IF(OR(B952="",E952=""),"",IF(D952="Saída",-E952,E952))</f>
        <v/>
      </c>
    </row>
    <row r="953">
      <c r="A953" s="20" t="n"/>
      <c r="B953" s="21" t="n"/>
      <c r="C953" s="15">
        <f>IF(B953="","",IFERROR(INDEX(Produtos!$B$4:$B$303,MATCH(B953,Produtos!$A$4:$A$303,0)),"Código não cadastrado"))</f>
        <v/>
      </c>
      <c r="D953" s="21" t="n"/>
      <c r="E953" s="22" t="n"/>
      <c r="F953" s="21" t="n"/>
      <c r="G953" s="16">
        <f>IF(OR(B953="",E953=""),"",IF(D953="Saída",-E953,E953))</f>
        <v/>
      </c>
    </row>
    <row r="954">
      <c r="A954" s="20" t="n"/>
      <c r="B954" s="21" t="n"/>
      <c r="C954" s="15">
        <f>IF(B954="","",IFERROR(INDEX(Produtos!$B$4:$B$303,MATCH(B954,Produtos!$A$4:$A$303,0)),"Código não cadastrado"))</f>
        <v/>
      </c>
      <c r="D954" s="21" t="n"/>
      <c r="E954" s="22" t="n"/>
      <c r="F954" s="21" t="n"/>
      <c r="G954" s="16">
        <f>IF(OR(B954="",E954=""),"",IF(D954="Saída",-E954,E954))</f>
        <v/>
      </c>
    </row>
    <row r="955">
      <c r="A955" s="20" t="n"/>
      <c r="B955" s="21" t="n"/>
      <c r="C955" s="15">
        <f>IF(B955="","",IFERROR(INDEX(Produtos!$B$4:$B$303,MATCH(B955,Produtos!$A$4:$A$303,0)),"Código não cadastrado"))</f>
        <v/>
      </c>
      <c r="D955" s="21" t="n"/>
      <c r="E955" s="22" t="n"/>
      <c r="F955" s="21" t="n"/>
      <c r="G955" s="16">
        <f>IF(OR(B955="",E955=""),"",IF(D955="Saída",-E955,E955))</f>
        <v/>
      </c>
    </row>
    <row r="956">
      <c r="A956" s="20" t="n"/>
      <c r="B956" s="21" t="n"/>
      <c r="C956" s="15">
        <f>IF(B956="","",IFERROR(INDEX(Produtos!$B$4:$B$303,MATCH(B956,Produtos!$A$4:$A$303,0)),"Código não cadastrado"))</f>
        <v/>
      </c>
      <c r="D956" s="21" t="n"/>
      <c r="E956" s="22" t="n"/>
      <c r="F956" s="21" t="n"/>
      <c r="G956" s="16">
        <f>IF(OR(B956="",E956=""),"",IF(D956="Saída",-E956,E956))</f>
        <v/>
      </c>
    </row>
    <row r="957">
      <c r="A957" s="20" t="n"/>
      <c r="B957" s="21" t="n"/>
      <c r="C957" s="15">
        <f>IF(B957="","",IFERROR(INDEX(Produtos!$B$4:$B$303,MATCH(B957,Produtos!$A$4:$A$303,0)),"Código não cadastrado"))</f>
        <v/>
      </c>
      <c r="D957" s="21" t="n"/>
      <c r="E957" s="22" t="n"/>
      <c r="F957" s="21" t="n"/>
      <c r="G957" s="16">
        <f>IF(OR(B957="",E957=""),"",IF(D957="Saída",-E957,E957))</f>
        <v/>
      </c>
    </row>
    <row r="958">
      <c r="A958" s="20" t="n"/>
      <c r="B958" s="21" t="n"/>
      <c r="C958" s="15">
        <f>IF(B958="","",IFERROR(INDEX(Produtos!$B$4:$B$303,MATCH(B958,Produtos!$A$4:$A$303,0)),"Código não cadastrado"))</f>
        <v/>
      </c>
      <c r="D958" s="21" t="n"/>
      <c r="E958" s="22" t="n"/>
      <c r="F958" s="21" t="n"/>
      <c r="G958" s="16">
        <f>IF(OR(B958="",E958=""),"",IF(D958="Saída",-E958,E958))</f>
        <v/>
      </c>
    </row>
    <row r="959">
      <c r="A959" s="20" t="n"/>
      <c r="B959" s="21" t="n"/>
      <c r="C959" s="15">
        <f>IF(B959="","",IFERROR(INDEX(Produtos!$B$4:$B$303,MATCH(B959,Produtos!$A$4:$A$303,0)),"Código não cadastrado"))</f>
        <v/>
      </c>
      <c r="D959" s="21" t="n"/>
      <c r="E959" s="22" t="n"/>
      <c r="F959" s="21" t="n"/>
      <c r="G959" s="16">
        <f>IF(OR(B959="",E959=""),"",IF(D959="Saída",-E959,E959))</f>
        <v/>
      </c>
    </row>
    <row r="960">
      <c r="A960" s="20" t="n"/>
      <c r="B960" s="21" t="n"/>
      <c r="C960" s="15">
        <f>IF(B960="","",IFERROR(INDEX(Produtos!$B$4:$B$303,MATCH(B960,Produtos!$A$4:$A$303,0)),"Código não cadastrado"))</f>
        <v/>
      </c>
      <c r="D960" s="21" t="n"/>
      <c r="E960" s="22" t="n"/>
      <c r="F960" s="21" t="n"/>
      <c r="G960" s="16">
        <f>IF(OR(B960="",E960=""),"",IF(D960="Saída",-E960,E960))</f>
        <v/>
      </c>
    </row>
    <row r="961">
      <c r="A961" s="20" t="n"/>
      <c r="B961" s="21" t="n"/>
      <c r="C961" s="15">
        <f>IF(B961="","",IFERROR(INDEX(Produtos!$B$4:$B$303,MATCH(B961,Produtos!$A$4:$A$303,0)),"Código não cadastrado"))</f>
        <v/>
      </c>
      <c r="D961" s="21" t="n"/>
      <c r="E961" s="22" t="n"/>
      <c r="F961" s="21" t="n"/>
      <c r="G961" s="16">
        <f>IF(OR(B961="",E961=""),"",IF(D961="Saída",-E961,E961))</f>
        <v/>
      </c>
    </row>
    <row r="962">
      <c r="A962" s="20" t="n"/>
      <c r="B962" s="21" t="n"/>
      <c r="C962" s="15">
        <f>IF(B962="","",IFERROR(INDEX(Produtos!$B$4:$B$303,MATCH(B962,Produtos!$A$4:$A$303,0)),"Código não cadastrado"))</f>
        <v/>
      </c>
      <c r="D962" s="21" t="n"/>
      <c r="E962" s="22" t="n"/>
      <c r="F962" s="21" t="n"/>
      <c r="G962" s="16">
        <f>IF(OR(B962="",E962=""),"",IF(D962="Saída",-E962,E962))</f>
        <v/>
      </c>
    </row>
    <row r="963">
      <c r="A963" s="20" t="n"/>
      <c r="B963" s="21" t="n"/>
      <c r="C963" s="15">
        <f>IF(B963="","",IFERROR(INDEX(Produtos!$B$4:$B$303,MATCH(B963,Produtos!$A$4:$A$303,0)),"Código não cadastrado"))</f>
        <v/>
      </c>
      <c r="D963" s="21" t="n"/>
      <c r="E963" s="22" t="n"/>
      <c r="F963" s="21" t="n"/>
      <c r="G963" s="16">
        <f>IF(OR(B963="",E963=""),"",IF(D963="Saída",-E963,E963))</f>
        <v/>
      </c>
    </row>
    <row r="964">
      <c r="A964" s="20" t="n"/>
      <c r="B964" s="21" t="n"/>
      <c r="C964" s="15">
        <f>IF(B964="","",IFERROR(INDEX(Produtos!$B$4:$B$303,MATCH(B964,Produtos!$A$4:$A$303,0)),"Código não cadastrado"))</f>
        <v/>
      </c>
      <c r="D964" s="21" t="n"/>
      <c r="E964" s="22" t="n"/>
      <c r="F964" s="21" t="n"/>
      <c r="G964" s="16">
        <f>IF(OR(B964="",E964=""),"",IF(D964="Saída",-E964,E964))</f>
        <v/>
      </c>
    </row>
    <row r="965">
      <c r="A965" s="20" t="n"/>
      <c r="B965" s="21" t="n"/>
      <c r="C965" s="15">
        <f>IF(B965="","",IFERROR(INDEX(Produtos!$B$4:$B$303,MATCH(B965,Produtos!$A$4:$A$303,0)),"Código não cadastrado"))</f>
        <v/>
      </c>
      <c r="D965" s="21" t="n"/>
      <c r="E965" s="22" t="n"/>
      <c r="F965" s="21" t="n"/>
      <c r="G965" s="16">
        <f>IF(OR(B965="",E965=""),"",IF(D965="Saída",-E965,E965))</f>
        <v/>
      </c>
    </row>
    <row r="966">
      <c r="A966" s="20" t="n"/>
      <c r="B966" s="21" t="n"/>
      <c r="C966" s="15">
        <f>IF(B966="","",IFERROR(INDEX(Produtos!$B$4:$B$303,MATCH(B966,Produtos!$A$4:$A$303,0)),"Código não cadastrado"))</f>
        <v/>
      </c>
      <c r="D966" s="21" t="n"/>
      <c r="E966" s="22" t="n"/>
      <c r="F966" s="21" t="n"/>
      <c r="G966" s="16">
        <f>IF(OR(B966="",E966=""),"",IF(D966="Saída",-E966,E966))</f>
        <v/>
      </c>
    </row>
    <row r="967">
      <c r="A967" s="20" t="n"/>
      <c r="B967" s="21" t="n"/>
      <c r="C967" s="15">
        <f>IF(B967="","",IFERROR(INDEX(Produtos!$B$4:$B$303,MATCH(B967,Produtos!$A$4:$A$303,0)),"Código não cadastrado"))</f>
        <v/>
      </c>
      <c r="D967" s="21" t="n"/>
      <c r="E967" s="22" t="n"/>
      <c r="F967" s="21" t="n"/>
      <c r="G967" s="16">
        <f>IF(OR(B967="",E967=""),"",IF(D967="Saída",-E967,E967))</f>
        <v/>
      </c>
    </row>
    <row r="968">
      <c r="A968" s="20" t="n"/>
      <c r="B968" s="21" t="n"/>
      <c r="C968" s="15">
        <f>IF(B968="","",IFERROR(INDEX(Produtos!$B$4:$B$303,MATCH(B968,Produtos!$A$4:$A$303,0)),"Código não cadastrado"))</f>
        <v/>
      </c>
      <c r="D968" s="21" t="n"/>
      <c r="E968" s="22" t="n"/>
      <c r="F968" s="21" t="n"/>
      <c r="G968" s="16">
        <f>IF(OR(B968="",E968=""),"",IF(D968="Saída",-E968,E968))</f>
        <v/>
      </c>
    </row>
    <row r="969">
      <c r="A969" s="20" t="n"/>
      <c r="B969" s="21" t="n"/>
      <c r="C969" s="15">
        <f>IF(B969="","",IFERROR(INDEX(Produtos!$B$4:$B$303,MATCH(B969,Produtos!$A$4:$A$303,0)),"Código não cadastrado"))</f>
        <v/>
      </c>
      <c r="D969" s="21" t="n"/>
      <c r="E969" s="22" t="n"/>
      <c r="F969" s="21" t="n"/>
      <c r="G969" s="16">
        <f>IF(OR(B969="",E969=""),"",IF(D969="Saída",-E969,E969))</f>
        <v/>
      </c>
    </row>
    <row r="970">
      <c r="A970" s="20" t="n"/>
      <c r="B970" s="21" t="n"/>
      <c r="C970" s="15">
        <f>IF(B970="","",IFERROR(INDEX(Produtos!$B$4:$B$303,MATCH(B970,Produtos!$A$4:$A$303,0)),"Código não cadastrado"))</f>
        <v/>
      </c>
      <c r="D970" s="21" t="n"/>
      <c r="E970" s="22" t="n"/>
      <c r="F970" s="21" t="n"/>
      <c r="G970" s="16">
        <f>IF(OR(B970="",E970=""),"",IF(D970="Saída",-E970,E970))</f>
        <v/>
      </c>
    </row>
    <row r="971">
      <c r="A971" s="20" t="n"/>
      <c r="B971" s="21" t="n"/>
      <c r="C971" s="15">
        <f>IF(B971="","",IFERROR(INDEX(Produtos!$B$4:$B$303,MATCH(B971,Produtos!$A$4:$A$303,0)),"Código não cadastrado"))</f>
        <v/>
      </c>
      <c r="D971" s="21" t="n"/>
      <c r="E971" s="22" t="n"/>
      <c r="F971" s="21" t="n"/>
      <c r="G971" s="16">
        <f>IF(OR(B971="",E971=""),"",IF(D971="Saída",-E971,E971))</f>
        <v/>
      </c>
    </row>
    <row r="972">
      <c r="A972" s="20" t="n"/>
      <c r="B972" s="21" t="n"/>
      <c r="C972" s="15">
        <f>IF(B972="","",IFERROR(INDEX(Produtos!$B$4:$B$303,MATCH(B972,Produtos!$A$4:$A$303,0)),"Código não cadastrado"))</f>
        <v/>
      </c>
      <c r="D972" s="21" t="n"/>
      <c r="E972" s="22" t="n"/>
      <c r="F972" s="21" t="n"/>
      <c r="G972" s="16">
        <f>IF(OR(B972="",E972=""),"",IF(D972="Saída",-E972,E972))</f>
        <v/>
      </c>
    </row>
    <row r="973">
      <c r="A973" s="20" t="n"/>
      <c r="B973" s="21" t="n"/>
      <c r="C973" s="15">
        <f>IF(B973="","",IFERROR(INDEX(Produtos!$B$4:$B$303,MATCH(B973,Produtos!$A$4:$A$303,0)),"Código não cadastrado"))</f>
        <v/>
      </c>
      <c r="D973" s="21" t="n"/>
      <c r="E973" s="22" t="n"/>
      <c r="F973" s="21" t="n"/>
      <c r="G973" s="16">
        <f>IF(OR(B973="",E973=""),"",IF(D973="Saída",-E973,E973))</f>
        <v/>
      </c>
    </row>
    <row r="974">
      <c r="A974" s="20" t="n"/>
      <c r="B974" s="21" t="n"/>
      <c r="C974" s="15">
        <f>IF(B974="","",IFERROR(INDEX(Produtos!$B$4:$B$303,MATCH(B974,Produtos!$A$4:$A$303,0)),"Código não cadastrado"))</f>
        <v/>
      </c>
      <c r="D974" s="21" t="n"/>
      <c r="E974" s="22" t="n"/>
      <c r="F974" s="21" t="n"/>
      <c r="G974" s="16">
        <f>IF(OR(B974="",E974=""),"",IF(D974="Saída",-E974,E974))</f>
        <v/>
      </c>
    </row>
    <row r="975">
      <c r="A975" s="20" t="n"/>
      <c r="B975" s="21" t="n"/>
      <c r="C975" s="15">
        <f>IF(B975="","",IFERROR(INDEX(Produtos!$B$4:$B$303,MATCH(B975,Produtos!$A$4:$A$303,0)),"Código não cadastrado"))</f>
        <v/>
      </c>
      <c r="D975" s="21" t="n"/>
      <c r="E975" s="22" t="n"/>
      <c r="F975" s="21" t="n"/>
      <c r="G975" s="16">
        <f>IF(OR(B975="",E975=""),"",IF(D975="Saída",-E975,E975))</f>
        <v/>
      </c>
    </row>
    <row r="976">
      <c r="A976" s="20" t="n"/>
      <c r="B976" s="21" t="n"/>
      <c r="C976" s="15">
        <f>IF(B976="","",IFERROR(INDEX(Produtos!$B$4:$B$303,MATCH(B976,Produtos!$A$4:$A$303,0)),"Código não cadastrado"))</f>
        <v/>
      </c>
      <c r="D976" s="21" t="n"/>
      <c r="E976" s="22" t="n"/>
      <c r="F976" s="21" t="n"/>
      <c r="G976" s="16">
        <f>IF(OR(B976="",E976=""),"",IF(D976="Saída",-E976,E976))</f>
        <v/>
      </c>
    </row>
    <row r="977">
      <c r="A977" s="20" t="n"/>
      <c r="B977" s="21" t="n"/>
      <c r="C977" s="15">
        <f>IF(B977="","",IFERROR(INDEX(Produtos!$B$4:$B$303,MATCH(B977,Produtos!$A$4:$A$303,0)),"Código não cadastrado"))</f>
        <v/>
      </c>
      <c r="D977" s="21" t="n"/>
      <c r="E977" s="22" t="n"/>
      <c r="F977" s="21" t="n"/>
      <c r="G977" s="16">
        <f>IF(OR(B977="",E977=""),"",IF(D977="Saída",-E977,E977))</f>
        <v/>
      </c>
    </row>
    <row r="978">
      <c r="A978" s="20" t="n"/>
      <c r="B978" s="21" t="n"/>
      <c r="C978" s="15">
        <f>IF(B978="","",IFERROR(INDEX(Produtos!$B$4:$B$303,MATCH(B978,Produtos!$A$4:$A$303,0)),"Código não cadastrado"))</f>
        <v/>
      </c>
      <c r="D978" s="21" t="n"/>
      <c r="E978" s="22" t="n"/>
      <c r="F978" s="21" t="n"/>
      <c r="G978" s="16">
        <f>IF(OR(B978="",E978=""),"",IF(D978="Saída",-E978,E978))</f>
        <v/>
      </c>
    </row>
    <row r="979">
      <c r="A979" s="20" t="n"/>
      <c r="B979" s="21" t="n"/>
      <c r="C979" s="15">
        <f>IF(B979="","",IFERROR(INDEX(Produtos!$B$4:$B$303,MATCH(B979,Produtos!$A$4:$A$303,0)),"Código não cadastrado"))</f>
        <v/>
      </c>
      <c r="D979" s="21" t="n"/>
      <c r="E979" s="22" t="n"/>
      <c r="F979" s="21" t="n"/>
      <c r="G979" s="16">
        <f>IF(OR(B979="",E979=""),"",IF(D979="Saída",-E979,E979))</f>
        <v/>
      </c>
    </row>
    <row r="980">
      <c r="A980" s="20" t="n"/>
      <c r="B980" s="21" t="n"/>
      <c r="C980" s="15">
        <f>IF(B980="","",IFERROR(INDEX(Produtos!$B$4:$B$303,MATCH(B980,Produtos!$A$4:$A$303,0)),"Código não cadastrado"))</f>
        <v/>
      </c>
      <c r="D980" s="21" t="n"/>
      <c r="E980" s="22" t="n"/>
      <c r="F980" s="21" t="n"/>
      <c r="G980" s="16">
        <f>IF(OR(B980="",E980=""),"",IF(D980="Saída",-E980,E980))</f>
        <v/>
      </c>
    </row>
    <row r="981">
      <c r="A981" s="20" t="n"/>
      <c r="B981" s="21" t="n"/>
      <c r="C981" s="15">
        <f>IF(B981="","",IFERROR(INDEX(Produtos!$B$4:$B$303,MATCH(B981,Produtos!$A$4:$A$303,0)),"Código não cadastrado"))</f>
        <v/>
      </c>
      <c r="D981" s="21" t="n"/>
      <c r="E981" s="22" t="n"/>
      <c r="F981" s="21" t="n"/>
      <c r="G981" s="16">
        <f>IF(OR(B981="",E981=""),"",IF(D981="Saída",-E981,E981))</f>
        <v/>
      </c>
    </row>
    <row r="982">
      <c r="A982" s="20" t="n"/>
      <c r="B982" s="21" t="n"/>
      <c r="C982" s="15">
        <f>IF(B982="","",IFERROR(INDEX(Produtos!$B$4:$B$303,MATCH(B982,Produtos!$A$4:$A$303,0)),"Código não cadastrado"))</f>
        <v/>
      </c>
      <c r="D982" s="21" t="n"/>
      <c r="E982" s="22" t="n"/>
      <c r="F982" s="21" t="n"/>
      <c r="G982" s="16">
        <f>IF(OR(B982="",E982=""),"",IF(D982="Saída",-E982,E982))</f>
        <v/>
      </c>
    </row>
    <row r="983">
      <c r="A983" s="20" t="n"/>
      <c r="B983" s="21" t="n"/>
      <c r="C983" s="15">
        <f>IF(B983="","",IFERROR(INDEX(Produtos!$B$4:$B$303,MATCH(B983,Produtos!$A$4:$A$303,0)),"Código não cadastrado"))</f>
        <v/>
      </c>
      <c r="D983" s="21" t="n"/>
      <c r="E983" s="22" t="n"/>
      <c r="F983" s="21" t="n"/>
      <c r="G983" s="16">
        <f>IF(OR(B983="",E983=""),"",IF(D983="Saída",-E983,E983))</f>
        <v/>
      </c>
    </row>
    <row r="984">
      <c r="A984" s="20" t="n"/>
      <c r="B984" s="21" t="n"/>
      <c r="C984" s="15">
        <f>IF(B984="","",IFERROR(INDEX(Produtos!$B$4:$B$303,MATCH(B984,Produtos!$A$4:$A$303,0)),"Código não cadastrado"))</f>
        <v/>
      </c>
      <c r="D984" s="21" t="n"/>
      <c r="E984" s="22" t="n"/>
      <c r="F984" s="21" t="n"/>
      <c r="G984" s="16">
        <f>IF(OR(B984="",E984=""),"",IF(D984="Saída",-E984,E984))</f>
        <v/>
      </c>
    </row>
    <row r="985">
      <c r="A985" s="20" t="n"/>
      <c r="B985" s="21" t="n"/>
      <c r="C985" s="15">
        <f>IF(B985="","",IFERROR(INDEX(Produtos!$B$4:$B$303,MATCH(B985,Produtos!$A$4:$A$303,0)),"Código não cadastrado"))</f>
        <v/>
      </c>
      <c r="D985" s="21" t="n"/>
      <c r="E985" s="22" t="n"/>
      <c r="F985" s="21" t="n"/>
      <c r="G985" s="16">
        <f>IF(OR(B985="",E985=""),"",IF(D985="Saída",-E985,E985))</f>
        <v/>
      </c>
    </row>
    <row r="986">
      <c r="A986" s="20" t="n"/>
      <c r="B986" s="21" t="n"/>
      <c r="C986" s="15">
        <f>IF(B986="","",IFERROR(INDEX(Produtos!$B$4:$B$303,MATCH(B986,Produtos!$A$4:$A$303,0)),"Código não cadastrado"))</f>
        <v/>
      </c>
      <c r="D986" s="21" t="n"/>
      <c r="E986" s="22" t="n"/>
      <c r="F986" s="21" t="n"/>
      <c r="G986" s="16">
        <f>IF(OR(B986="",E986=""),"",IF(D986="Saída",-E986,E986))</f>
        <v/>
      </c>
    </row>
    <row r="987">
      <c r="A987" s="20" t="n"/>
      <c r="B987" s="21" t="n"/>
      <c r="C987" s="15">
        <f>IF(B987="","",IFERROR(INDEX(Produtos!$B$4:$B$303,MATCH(B987,Produtos!$A$4:$A$303,0)),"Código não cadastrado"))</f>
        <v/>
      </c>
      <c r="D987" s="21" t="n"/>
      <c r="E987" s="22" t="n"/>
      <c r="F987" s="21" t="n"/>
      <c r="G987" s="16">
        <f>IF(OR(B987="",E987=""),"",IF(D987="Saída",-E987,E987))</f>
        <v/>
      </c>
    </row>
    <row r="988">
      <c r="A988" s="20" t="n"/>
      <c r="B988" s="21" t="n"/>
      <c r="C988" s="15">
        <f>IF(B988="","",IFERROR(INDEX(Produtos!$B$4:$B$303,MATCH(B988,Produtos!$A$4:$A$303,0)),"Código não cadastrado"))</f>
        <v/>
      </c>
      <c r="D988" s="21" t="n"/>
      <c r="E988" s="22" t="n"/>
      <c r="F988" s="21" t="n"/>
      <c r="G988" s="16">
        <f>IF(OR(B988="",E988=""),"",IF(D988="Saída",-E988,E988))</f>
        <v/>
      </c>
    </row>
    <row r="989">
      <c r="A989" s="20" t="n"/>
      <c r="B989" s="21" t="n"/>
      <c r="C989" s="15">
        <f>IF(B989="","",IFERROR(INDEX(Produtos!$B$4:$B$303,MATCH(B989,Produtos!$A$4:$A$303,0)),"Código não cadastrado"))</f>
        <v/>
      </c>
      <c r="D989" s="21" t="n"/>
      <c r="E989" s="22" t="n"/>
      <c r="F989" s="21" t="n"/>
      <c r="G989" s="16">
        <f>IF(OR(B989="",E989=""),"",IF(D989="Saída",-E989,E989))</f>
        <v/>
      </c>
    </row>
    <row r="990">
      <c r="A990" s="20" t="n"/>
      <c r="B990" s="21" t="n"/>
      <c r="C990" s="15">
        <f>IF(B990="","",IFERROR(INDEX(Produtos!$B$4:$B$303,MATCH(B990,Produtos!$A$4:$A$303,0)),"Código não cadastrado"))</f>
        <v/>
      </c>
      <c r="D990" s="21" t="n"/>
      <c r="E990" s="22" t="n"/>
      <c r="F990" s="21" t="n"/>
      <c r="G990" s="16">
        <f>IF(OR(B990="",E990=""),"",IF(D990="Saída",-E990,E990))</f>
        <v/>
      </c>
    </row>
    <row r="991">
      <c r="A991" s="20" t="n"/>
      <c r="B991" s="21" t="n"/>
      <c r="C991" s="15">
        <f>IF(B991="","",IFERROR(INDEX(Produtos!$B$4:$B$303,MATCH(B991,Produtos!$A$4:$A$303,0)),"Código não cadastrado"))</f>
        <v/>
      </c>
      <c r="D991" s="21" t="n"/>
      <c r="E991" s="22" t="n"/>
      <c r="F991" s="21" t="n"/>
      <c r="G991" s="16">
        <f>IF(OR(B991="",E991=""),"",IF(D991="Saída",-E991,E991))</f>
        <v/>
      </c>
    </row>
    <row r="992">
      <c r="A992" s="20" t="n"/>
      <c r="B992" s="21" t="n"/>
      <c r="C992" s="15">
        <f>IF(B992="","",IFERROR(INDEX(Produtos!$B$4:$B$303,MATCH(B992,Produtos!$A$4:$A$303,0)),"Código não cadastrado"))</f>
        <v/>
      </c>
      <c r="D992" s="21" t="n"/>
      <c r="E992" s="22" t="n"/>
      <c r="F992" s="21" t="n"/>
      <c r="G992" s="16">
        <f>IF(OR(B992="",E992=""),"",IF(D992="Saída",-E992,E992))</f>
        <v/>
      </c>
    </row>
    <row r="993">
      <c r="A993" s="20" t="n"/>
      <c r="B993" s="21" t="n"/>
      <c r="C993" s="15">
        <f>IF(B993="","",IFERROR(INDEX(Produtos!$B$4:$B$303,MATCH(B993,Produtos!$A$4:$A$303,0)),"Código não cadastrado"))</f>
        <v/>
      </c>
      <c r="D993" s="21" t="n"/>
      <c r="E993" s="22" t="n"/>
      <c r="F993" s="21" t="n"/>
      <c r="G993" s="16">
        <f>IF(OR(B993="",E993=""),"",IF(D993="Saída",-E993,E993))</f>
        <v/>
      </c>
    </row>
    <row r="994">
      <c r="A994" s="20" t="n"/>
      <c r="B994" s="21" t="n"/>
      <c r="C994" s="15">
        <f>IF(B994="","",IFERROR(INDEX(Produtos!$B$4:$B$303,MATCH(B994,Produtos!$A$4:$A$303,0)),"Código não cadastrado"))</f>
        <v/>
      </c>
      <c r="D994" s="21" t="n"/>
      <c r="E994" s="22" t="n"/>
      <c r="F994" s="21" t="n"/>
      <c r="G994" s="16">
        <f>IF(OR(B994="",E994=""),"",IF(D994="Saída",-E994,E994))</f>
        <v/>
      </c>
    </row>
    <row r="995">
      <c r="A995" s="20" t="n"/>
      <c r="B995" s="21" t="n"/>
      <c r="C995" s="15">
        <f>IF(B995="","",IFERROR(INDEX(Produtos!$B$4:$B$303,MATCH(B995,Produtos!$A$4:$A$303,0)),"Código não cadastrado"))</f>
        <v/>
      </c>
      <c r="D995" s="21" t="n"/>
      <c r="E995" s="22" t="n"/>
      <c r="F995" s="21" t="n"/>
      <c r="G995" s="16">
        <f>IF(OR(B995="",E995=""),"",IF(D995="Saída",-E995,E995))</f>
        <v/>
      </c>
    </row>
    <row r="996">
      <c r="A996" s="20" t="n"/>
      <c r="B996" s="21" t="n"/>
      <c r="C996" s="15">
        <f>IF(B996="","",IFERROR(INDEX(Produtos!$B$4:$B$303,MATCH(B996,Produtos!$A$4:$A$303,0)),"Código não cadastrado"))</f>
        <v/>
      </c>
      <c r="D996" s="21" t="n"/>
      <c r="E996" s="22" t="n"/>
      <c r="F996" s="21" t="n"/>
      <c r="G996" s="16">
        <f>IF(OR(B996="",E996=""),"",IF(D996="Saída",-E996,E996))</f>
        <v/>
      </c>
    </row>
    <row r="997">
      <c r="A997" s="20" t="n"/>
      <c r="B997" s="21" t="n"/>
      <c r="C997" s="15">
        <f>IF(B997="","",IFERROR(INDEX(Produtos!$B$4:$B$303,MATCH(B997,Produtos!$A$4:$A$303,0)),"Código não cadastrado"))</f>
        <v/>
      </c>
      <c r="D997" s="21" t="n"/>
      <c r="E997" s="22" t="n"/>
      <c r="F997" s="21" t="n"/>
      <c r="G997" s="16">
        <f>IF(OR(B997="",E997=""),"",IF(D997="Saída",-E997,E997))</f>
        <v/>
      </c>
    </row>
    <row r="998">
      <c r="A998" s="20" t="n"/>
      <c r="B998" s="21" t="n"/>
      <c r="C998" s="15">
        <f>IF(B998="","",IFERROR(INDEX(Produtos!$B$4:$B$303,MATCH(B998,Produtos!$A$4:$A$303,0)),"Código não cadastrado"))</f>
        <v/>
      </c>
      <c r="D998" s="21" t="n"/>
      <c r="E998" s="22" t="n"/>
      <c r="F998" s="21" t="n"/>
      <c r="G998" s="16">
        <f>IF(OR(B998="",E998=""),"",IF(D998="Saída",-E998,E998))</f>
        <v/>
      </c>
    </row>
    <row r="999">
      <c r="A999" s="20" t="n"/>
      <c r="B999" s="21" t="n"/>
      <c r="C999" s="15">
        <f>IF(B999="","",IFERROR(INDEX(Produtos!$B$4:$B$303,MATCH(B999,Produtos!$A$4:$A$303,0)),"Código não cadastrado"))</f>
        <v/>
      </c>
      <c r="D999" s="21" t="n"/>
      <c r="E999" s="22" t="n"/>
      <c r="F999" s="21" t="n"/>
      <c r="G999" s="16">
        <f>IF(OR(B999="",E999=""),"",IF(D999="Saída",-E999,E999))</f>
        <v/>
      </c>
    </row>
    <row r="1000">
      <c r="A1000" s="20" t="n"/>
      <c r="B1000" s="21" t="n"/>
      <c r="C1000" s="15">
        <f>IF(B1000="","",IFERROR(INDEX(Produtos!$B$4:$B$303,MATCH(B1000,Produtos!$A$4:$A$303,0)),"Código não cadastrado"))</f>
        <v/>
      </c>
      <c r="D1000" s="21" t="n"/>
      <c r="E1000" s="22" t="n"/>
      <c r="F1000" s="21" t="n"/>
      <c r="G1000" s="16">
        <f>IF(OR(B1000="",E1000=""),"",IF(D1000="Saída",-E1000,E1000))</f>
        <v/>
      </c>
    </row>
    <row r="1001">
      <c r="A1001" s="20" t="n"/>
      <c r="B1001" s="21" t="n"/>
      <c r="C1001" s="15">
        <f>IF(B1001="","",IFERROR(INDEX(Produtos!$B$4:$B$303,MATCH(B1001,Produtos!$A$4:$A$303,0)),"Código não cadastrado"))</f>
        <v/>
      </c>
      <c r="D1001" s="21" t="n"/>
      <c r="E1001" s="22" t="n"/>
      <c r="F1001" s="21" t="n"/>
      <c r="G1001" s="16">
        <f>IF(OR(B1001="",E1001=""),"",IF(D1001="Saída",-E1001,E1001))</f>
        <v/>
      </c>
    </row>
    <row r="1002">
      <c r="A1002" s="20" t="n"/>
      <c r="B1002" s="21" t="n"/>
      <c r="C1002" s="15">
        <f>IF(B1002="","",IFERROR(INDEX(Produtos!$B$4:$B$303,MATCH(B1002,Produtos!$A$4:$A$303,0)),"Código não cadastrado"))</f>
        <v/>
      </c>
      <c r="D1002" s="21" t="n"/>
      <c r="E1002" s="22" t="n"/>
      <c r="F1002" s="21" t="n"/>
      <c r="G1002" s="16">
        <f>IF(OR(B1002="",E1002=""),"",IF(D1002="Saída",-E1002,E1002))</f>
        <v/>
      </c>
    </row>
    <row r="1003">
      <c r="A1003" s="20" t="n"/>
      <c r="B1003" s="21" t="n"/>
      <c r="C1003" s="15">
        <f>IF(B1003="","",IFERROR(INDEX(Produtos!$B$4:$B$303,MATCH(B1003,Produtos!$A$4:$A$303,0)),"Código não cadastrado"))</f>
        <v/>
      </c>
      <c r="D1003" s="21" t="n"/>
      <c r="E1003" s="22" t="n"/>
      <c r="F1003" s="21" t="n"/>
      <c r="G1003" s="16">
        <f>IF(OR(B1003="",E1003=""),"",IF(D1003="Saída",-E1003,E1003))</f>
        <v/>
      </c>
    </row>
    <row r="1004">
      <c r="A1004" s="20" t="n"/>
      <c r="B1004" s="21" t="n"/>
      <c r="C1004" s="15">
        <f>IF(B1004="","",IFERROR(INDEX(Produtos!$B$4:$B$303,MATCH(B1004,Produtos!$A$4:$A$303,0)),"Código não cadastrado"))</f>
        <v/>
      </c>
      <c r="D1004" s="21" t="n"/>
      <c r="E1004" s="22" t="n"/>
      <c r="F1004" s="21" t="n"/>
      <c r="G1004" s="16">
        <f>IF(OR(B1004="",E1004=""),"",IF(D1004="Saída",-E1004,E1004))</f>
        <v/>
      </c>
    </row>
    <row r="1005">
      <c r="A1005" s="20" t="n"/>
      <c r="B1005" s="21" t="n"/>
      <c r="C1005" s="15">
        <f>IF(B1005="","",IFERROR(INDEX(Produtos!$B$4:$B$303,MATCH(B1005,Produtos!$A$4:$A$303,0)),"Código não cadastrado"))</f>
        <v/>
      </c>
      <c r="D1005" s="21" t="n"/>
      <c r="E1005" s="22" t="n"/>
      <c r="F1005" s="21" t="n"/>
      <c r="G1005" s="16">
        <f>IF(OR(B1005="",E1005=""),"",IF(D1005="Saída",-E1005,E1005))</f>
        <v/>
      </c>
    </row>
    <row r="1006">
      <c r="A1006" s="20" t="n"/>
      <c r="B1006" s="21" t="n"/>
      <c r="C1006" s="15">
        <f>IF(B1006="","",IFERROR(INDEX(Produtos!$B$4:$B$303,MATCH(B1006,Produtos!$A$4:$A$303,0)),"Código não cadastrado"))</f>
        <v/>
      </c>
      <c r="D1006" s="21" t="n"/>
      <c r="E1006" s="22" t="n"/>
      <c r="F1006" s="21" t="n"/>
      <c r="G1006" s="16">
        <f>IF(OR(B1006="",E1006=""),"",IF(D1006="Saída",-E1006,E1006))</f>
        <v/>
      </c>
    </row>
    <row r="1007">
      <c r="A1007" s="20" t="n"/>
      <c r="B1007" s="21" t="n"/>
      <c r="C1007" s="15">
        <f>IF(B1007="","",IFERROR(INDEX(Produtos!$B$4:$B$303,MATCH(B1007,Produtos!$A$4:$A$303,0)),"Código não cadastrado"))</f>
        <v/>
      </c>
      <c r="D1007" s="21" t="n"/>
      <c r="E1007" s="22" t="n"/>
      <c r="F1007" s="21" t="n"/>
      <c r="G1007" s="16">
        <f>IF(OR(B1007="",E1007=""),"",IF(D1007="Saída",-E1007,E1007))</f>
        <v/>
      </c>
    </row>
    <row r="1008">
      <c r="A1008" s="20" t="n"/>
      <c r="B1008" s="21" t="n"/>
      <c r="C1008" s="15">
        <f>IF(B1008="","",IFERROR(INDEX(Produtos!$B$4:$B$303,MATCH(B1008,Produtos!$A$4:$A$303,0)),"Código não cadastrado"))</f>
        <v/>
      </c>
      <c r="D1008" s="21" t="n"/>
      <c r="E1008" s="22" t="n"/>
      <c r="F1008" s="21" t="n"/>
      <c r="G1008" s="16">
        <f>IF(OR(B1008="",E1008=""),"",IF(D1008="Saída",-E1008,E1008))</f>
        <v/>
      </c>
    </row>
    <row r="1009">
      <c r="A1009" s="20" t="n"/>
      <c r="B1009" s="21" t="n"/>
      <c r="C1009" s="15">
        <f>IF(B1009="","",IFERROR(INDEX(Produtos!$B$4:$B$303,MATCH(B1009,Produtos!$A$4:$A$303,0)),"Código não cadastrado"))</f>
        <v/>
      </c>
      <c r="D1009" s="21" t="n"/>
      <c r="E1009" s="22" t="n"/>
      <c r="F1009" s="21" t="n"/>
      <c r="G1009" s="16">
        <f>IF(OR(B1009="",E1009=""),"",IF(D1009="Saída",-E1009,E1009))</f>
        <v/>
      </c>
    </row>
    <row r="1010">
      <c r="A1010" s="20" t="n"/>
      <c r="B1010" s="21" t="n"/>
      <c r="C1010" s="15">
        <f>IF(B1010="","",IFERROR(INDEX(Produtos!$B$4:$B$303,MATCH(B1010,Produtos!$A$4:$A$303,0)),"Código não cadastrado"))</f>
        <v/>
      </c>
      <c r="D1010" s="21" t="n"/>
      <c r="E1010" s="22" t="n"/>
      <c r="F1010" s="21" t="n"/>
      <c r="G1010" s="16">
        <f>IF(OR(B1010="",E1010=""),"",IF(D1010="Saída",-E1010,E1010))</f>
        <v/>
      </c>
    </row>
    <row r="1011">
      <c r="A1011" s="20" t="n"/>
      <c r="B1011" s="21" t="n"/>
      <c r="C1011" s="15">
        <f>IF(B1011="","",IFERROR(INDEX(Produtos!$B$4:$B$303,MATCH(B1011,Produtos!$A$4:$A$303,0)),"Código não cadastrado"))</f>
        <v/>
      </c>
      <c r="D1011" s="21" t="n"/>
      <c r="E1011" s="22" t="n"/>
      <c r="F1011" s="21" t="n"/>
      <c r="G1011" s="16">
        <f>IF(OR(B1011="",E1011=""),"",IF(D1011="Saída",-E1011,E1011))</f>
        <v/>
      </c>
    </row>
    <row r="1012">
      <c r="A1012" s="20" t="n"/>
      <c r="B1012" s="21" t="n"/>
      <c r="C1012" s="15">
        <f>IF(B1012="","",IFERROR(INDEX(Produtos!$B$4:$B$303,MATCH(B1012,Produtos!$A$4:$A$303,0)),"Código não cadastrado"))</f>
        <v/>
      </c>
      <c r="D1012" s="21" t="n"/>
      <c r="E1012" s="22" t="n"/>
      <c r="F1012" s="21" t="n"/>
      <c r="G1012" s="16">
        <f>IF(OR(B1012="",E1012=""),"",IF(D1012="Saída",-E1012,E1012))</f>
        <v/>
      </c>
    </row>
    <row r="1013">
      <c r="A1013" s="20" t="n"/>
      <c r="B1013" s="21" t="n"/>
      <c r="C1013" s="15">
        <f>IF(B1013="","",IFERROR(INDEX(Produtos!$B$4:$B$303,MATCH(B1013,Produtos!$A$4:$A$303,0)),"Código não cadastrado"))</f>
        <v/>
      </c>
      <c r="D1013" s="21" t="n"/>
      <c r="E1013" s="22" t="n"/>
      <c r="F1013" s="21" t="n"/>
      <c r="G1013" s="16">
        <f>IF(OR(B1013="",E1013=""),"",IF(D1013="Saída",-E1013,E1013))</f>
        <v/>
      </c>
    </row>
    <row r="1014">
      <c r="A1014" s="20" t="n"/>
      <c r="B1014" s="21" t="n"/>
      <c r="C1014" s="15">
        <f>IF(B1014="","",IFERROR(INDEX(Produtos!$B$4:$B$303,MATCH(B1014,Produtos!$A$4:$A$303,0)),"Código não cadastrado"))</f>
        <v/>
      </c>
      <c r="D1014" s="21" t="n"/>
      <c r="E1014" s="22" t="n"/>
      <c r="F1014" s="21" t="n"/>
      <c r="G1014" s="16">
        <f>IF(OR(B1014="",E1014=""),"",IF(D1014="Saída",-E1014,E1014))</f>
        <v/>
      </c>
    </row>
    <row r="1015">
      <c r="A1015" s="20" t="n"/>
      <c r="B1015" s="21" t="n"/>
      <c r="C1015" s="15">
        <f>IF(B1015="","",IFERROR(INDEX(Produtos!$B$4:$B$303,MATCH(B1015,Produtos!$A$4:$A$303,0)),"Código não cadastrado"))</f>
        <v/>
      </c>
      <c r="D1015" s="21" t="n"/>
      <c r="E1015" s="22" t="n"/>
      <c r="F1015" s="21" t="n"/>
      <c r="G1015" s="16">
        <f>IF(OR(B1015="",E1015=""),"",IF(D1015="Saída",-E1015,E1015))</f>
        <v/>
      </c>
    </row>
    <row r="1016">
      <c r="A1016" s="20" t="n"/>
      <c r="B1016" s="21" t="n"/>
      <c r="C1016" s="15">
        <f>IF(B1016="","",IFERROR(INDEX(Produtos!$B$4:$B$303,MATCH(B1016,Produtos!$A$4:$A$303,0)),"Código não cadastrado"))</f>
        <v/>
      </c>
      <c r="D1016" s="21" t="n"/>
      <c r="E1016" s="22" t="n"/>
      <c r="F1016" s="21" t="n"/>
      <c r="G1016" s="16">
        <f>IF(OR(B1016="",E1016=""),"",IF(D1016="Saída",-E1016,E1016))</f>
        <v/>
      </c>
    </row>
    <row r="1017">
      <c r="A1017" s="20" t="n"/>
      <c r="B1017" s="21" t="n"/>
      <c r="C1017" s="15">
        <f>IF(B1017="","",IFERROR(INDEX(Produtos!$B$4:$B$303,MATCH(B1017,Produtos!$A$4:$A$303,0)),"Código não cadastrado"))</f>
        <v/>
      </c>
      <c r="D1017" s="21" t="n"/>
      <c r="E1017" s="22" t="n"/>
      <c r="F1017" s="21" t="n"/>
      <c r="G1017" s="16">
        <f>IF(OR(B1017="",E1017=""),"",IF(D1017="Saída",-E1017,E1017))</f>
        <v/>
      </c>
    </row>
    <row r="1018">
      <c r="A1018" s="20" t="n"/>
      <c r="B1018" s="21" t="n"/>
      <c r="C1018" s="15">
        <f>IF(B1018="","",IFERROR(INDEX(Produtos!$B$4:$B$303,MATCH(B1018,Produtos!$A$4:$A$303,0)),"Código não cadastrado"))</f>
        <v/>
      </c>
      <c r="D1018" s="21" t="n"/>
      <c r="E1018" s="22" t="n"/>
      <c r="F1018" s="21" t="n"/>
      <c r="G1018" s="16">
        <f>IF(OR(B1018="",E1018=""),"",IF(D1018="Saída",-E1018,E1018))</f>
        <v/>
      </c>
    </row>
    <row r="1019">
      <c r="A1019" s="20" t="n"/>
      <c r="B1019" s="21" t="n"/>
      <c r="C1019" s="15">
        <f>IF(B1019="","",IFERROR(INDEX(Produtos!$B$4:$B$303,MATCH(B1019,Produtos!$A$4:$A$303,0)),"Código não cadastrado"))</f>
        <v/>
      </c>
      <c r="D1019" s="21" t="n"/>
      <c r="E1019" s="22" t="n"/>
      <c r="F1019" s="21" t="n"/>
      <c r="G1019" s="16">
        <f>IF(OR(B1019="",E1019=""),"",IF(D1019="Saída",-E1019,E1019))</f>
        <v/>
      </c>
    </row>
    <row r="1020">
      <c r="A1020" s="20" t="n"/>
      <c r="B1020" s="21" t="n"/>
      <c r="C1020" s="15">
        <f>IF(B1020="","",IFERROR(INDEX(Produtos!$B$4:$B$303,MATCH(B1020,Produtos!$A$4:$A$303,0)),"Código não cadastrado"))</f>
        <v/>
      </c>
      <c r="D1020" s="21" t="n"/>
      <c r="E1020" s="22" t="n"/>
      <c r="F1020" s="21" t="n"/>
      <c r="G1020" s="16">
        <f>IF(OR(B1020="",E1020=""),"",IF(D1020="Saída",-E1020,E1020))</f>
        <v/>
      </c>
    </row>
    <row r="1021">
      <c r="A1021" s="20" t="n"/>
      <c r="B1021" s="21" t="n"/>
      <c r="C1021" s="15">
        <f>IF(B1021="","",IFERROR(INDEX(Produtos!$B$4:$B$303,MATCH(B1021,Produtos!$A$4:$A$303,0)),"Código não cadastrado"))</f>
        <v/>
      </c>
      <c r="D1021" s="21" t="n"/>
      <c r="E1021" s="22" t="n"/>
      <c r="F1021" s="21" t="n"/>
      <c r="G1021" s="16">
        <f>IF(OR(B1021="",E1021=""),"",IF(D1021="Saída",-E1021,E1021))</f>
        <v/>
      </c>
    </row>
    <row r="1022">
      <c r="A1022" s="20" t="n"/>
      <c r="B1022" s="21" t="n"/>
      <c r="C1022" s="15">
        <f>IF(B1022="","",IFERROR(INDEX(Produtos!$B$4:$B$303,MATCH(B1022,Produtos!$A$4:$A$303,0)),"Código não cadastrado"))</f>
        <v/>
      </c>
      <c r="D1022" s="21" t="n"/>
      <c r="E1022" s="22" t="n"/>
      <c r="F1022" s="21" t="n"/>
      <c r="G1022" s="16">
        <f>IF(OR(B1022="",E1022=""),"",IF(D1022="Saída",-E1022,E1022))</f>
        <v/>
      </c>
    </row>
    <row r="1023">
      <c r="A1023" s="20" t="n"/>
      <c r="B1023" s="21" t="n"/>
      <c r="C1023" s="15">
        <f>IF(B1023="","",IFERROR(INDEX(Produtos!$B$4:$B$303,MATCH(B1023,Produtos!$A$4:$A$303,0)),"Código não cadastrado"))</f>
        <v/>
      </c>
      <c r="D1023" s="21" t="n"/>
      <c r="E1023" s="22" t="n"/>
      <c r="F1023" s="21" t="n"/>
      <c r="G1023" s="16">
        <f>IF(OR(B1023="",E1023=""),"",IF(D1023="Saída",-E1023,E1023))</f>
        <v/>
      </c>
    </row>
    <row r="1024">
      <c r="A1024" s="20" t="n"/>
      <c r="B1024" s="21" t="n"/>
      <c r="C1024" s="15">
        <f>IF(B1024="","",IFERROR(INDEX(Produtos!$B$4:$B$303,MATCH(B1024,Produtos!$A$4:$A$303,0)),"Código não cadastrado"))</f>
        <v/>
      </c>
      <c r="D1024" s="21" t="n"/>
      <c r="E1024" s="22" t="n"/>
      <c r="F1024" s="21" t="n"/>
      <c r="G1024" s="16">
        <f>IF(OR(B1024="",E1024=""),"",IF(D1024="Saída",-E1024,E1024))</f>
        <v/>
      </c>
    </row>
    <row r="1025">
      <c r="A1025" s="20" t="n"/>
      <c r="B1025" s="21" t="n"/>
      <c r="C1025" s="15">
        <f>IF(B1025="","",IFERROR(INDEX(Produtos!$B$4:$B$303,MATCH(B1025,Produtos!$A$4:$A$303,0)),"Código não cadastrado"))</f>
        <v/>
      </c>
      <c r="D1025" s="21" t="n"/>
      <c r="E1025" s="22" t="n"/>
      <c r="F1025" s="21" t="n"/>
      <c r="G1025" s="16">
        <f>IF(OR(B1025="",E1025=""),"",IF(D1025="Saída",-E1025,E1025))</f>
        <v/>
      </c>
    </row>
    <row r="1026">
      <c r="A1026" s="20" t="n"/>
      <c r="B1026" s="21" t="n"/>
      <c r="C1026" s="15">
        <f>IF(B1026="","",IFERROR(INDEX(Produtos!$B$4:$B$303,MATCH(B1026,Produtos!$A$4:$A$303,0)),"Código não cadastrado"))</f>
        <v/>
      </c>
      <c r="D1026" s="21" t="n"/>
      <c r="E1026" s="22" t="n"/>
      <c r="F1026" s="21" t="n"/>
      <c r="G1026" s="16">
        <f>IF(OR(B1026="",E1026=""),"",IF(D1026="Saída",-E1026,E1026))</f>
        <v/>
      </c>
    </row>
    <row r="1027">
      <c r="A1027" s="20" t="n"/>
      <c r="B1027" s="21" t="n"/>
      <c r="C1027" s="15">
        <f>IF(B1027="","",IFERROR(INDEX(Produtos!$B$4:$B$303,MATCH(B1027,Produtos!$A$4:$A$303,0)),"Código não cadastrado"))</f>
        <v/>
      </c>
      <c r="D1027" s="21" t="n"/>
      <c r="E1027" s="22" t="n"/>
      <c r="F1027" s="21" t="n"/>
      <c r="G1027" s="16">
        <f>IF(OR(B1027="",E1027=""),"",IF(D1027="Saída",-E1027,E1027))</f>
        <v/>
      </c>
    </row>
    <row r="1028">
      <c r="A1028" s="20" t="n"/>
      <c r="B1028" s="21" t="n"/>
      <c r="C1028" s="15">
        <f>IF(B1028="","",IFERROR(INDEX(Produtos!$B$4:$B$303,MATCH(B1028,Produtos!$A$4:$A$303,0)),"Código não cadastrado"))</f>
        <v/>
      </c>
      <c r="D1028" s="21" t="n"/>
      <c r="E1028" s="22" t="n"/>
      <c r="F1028" s="21" t="n"/>
      <c r="G1028" s="16">
        <f>IF(OR(B1028="",E1028=""),"",IF(D1028="Saída",-E1028,E1028))</f>
        <v/>
      </c>
    </row>
    <row r="1029">
      <c r="A1029" s="20" t="n"/>
      <c r="B1029" s="21" t="n"/>
      <c r="C1029" s="15">
        <f>IF(B1029="","",IFERROR(INDEX(Produtos!$B$4:$B$303,MATCH(B1029,Produtos!$A$4:$A$303,0)),"Código não cadastrado"))</f>
        <v/>
      </c>
      <c r="D1029" s="21" t="n"/>
      <c r="E1029" s="22" t="n"/>
      <c r="F1029" s="21" t="n"/>
      <c r="G1029" s="16">
        <f>IF(OR(B1029="",E1029=""),"",IF(D1029="Saída",-E1029,E1029))</f>
        <v/>
      </c>
    </row>
    <row r="1030">
      <c r="A1030" s="20" t="n"/>
      <c r="B1030" s="21" t="n"/>
      <c r="C1030" s="15">
        <f>IF(B1030="","",IFERROR(INDEX(Produtos!$B$4:$B$303,MATCH(B1030,Produtos!$A$4:$A$303,0)),"Código não cadastrado"))</f>
        <v/>
      </c>
      <c r="D1030" s="21" t="n"/>
      <c r="E1030" s="22" t="n"/>
      <c r="F1030" s="21" t="n"/>
      <c r="G1030" s="16">
        <f>IF(OR(B1030="",E1030=""),"",IF(D1030="Saída",-E1030,E1030))</f>
        <v/>
      </c>
    </row>
    <row r="1031">
      <c r="A1031" s="20" t="n"/>
      <c r="B1031" s="21" t="n"/>
      <c r="C1031" s="15">
        <f>IF(B1031="","",IFERROR(INDEX(Produtos!$B$4:$B$303,MATCH(B1031,Produtos!$A$4:$A$303,0)),"Código não cadastrado"))</f>
        <v/>
      </c>
      <c r="D1031" s="21" t="n"/>
      <c r="E1031" s="22" t="n"/>
      <c r="F1031" s="21" t="n"/>
      <c r="G1031" s="16">
        <f>IF(OR(B1031="",E1031=""),"",IF(D1031="Saída",-E1031,E1031))</f>
        <v/>
      </c>
    </row>
    <row r="1032">
      <c r="A1032" s="20" t="n"/>
      <c r="B1032" s="21" t="n"/>
      <c r="C1032" s="15">
        <f>IF(B1032="","",IFERROR(INDEX(Produtos!$B$4:$B$303,MATCH(B1032,Produtos!$A$4:$A$303,0)),"Código não cadastrado"))</f>
        <v/>
      </c>
      <c r="D1032" s="21" t="n"/>
      <c r="E1032" s="22" t="n"/>
      <c r="F1032" s="21" t="n"/>
      <c r="G1032" s="16">
        <f>IF(OR(B1032="",E1032=""),"",IF(D1032="Saída",-E1032,E1032))</f>
        <v/>
      </c>
    </row>
    <row r="1033">
      <c r="A1033" s="20" t="n"/>
      <c r="B1033" s="21" t="n"/>
      <c r="C1033" s="15">
        <f>IF(B1033="","",IFERROR(INDEX(Produtos!$B$4:$B$303,MATCH(B1033,Produtos!$A$4:$A$303,0)),"Código não cadastrado"))</f>
        <v/>
      </c>
      <c r="D1033" s="21" t="n"/>
      <c r="E1033" s="22" t="n"/>
      <c r="F1033" s="21" t="n"/>
      <c r="G1033" s="16">
        <f>IF(OR(B1033="",E1033=""),"",IF(D1033="Saída",-E1033,E1033))</f>
        <v/>
      </c>
    </row>
    <row r="1034">
      <c r="A1034" s="20" t="n"/>
      <c r="B1034" s="21" t="n"/>
      <c r="C1034" s="15">
        <f>IF(B1034="","",IFERROR(INDEX(Produtos!$B$4:$B$303,MATCH(B1034,Produtos!$A$4:$A$303,0)),"Código não cadastrado"))</f>
        <v/>
      </c>
      <c r="D1034" s="21" t="n"/>
      <c r="E1034" s="22" t="n"/>
      <c r="F1034" s="21" t="n"/>
      <c r="G1034" s="16">
        <f>IF(OR(B1034="",E1034=""),"",IF(D1034="Saída",-E1034,E1034))</f>
        <v/>
      </c>
    </row>
    <row r="1035">
      <c r="A1035" s="20" t="n"/>
      <c r="B1035" s="21" t="n"/>
      <c r="C1035" s="15">
        <f>IF(B1035="","",IFERROR(INDEX(Produtos!$B$4:$B$303,MATCH(B1035,Produtos!$A$4:$A$303,0)),"Código não cadastrado"))</f>
        <v/>
      </c>
      <c r="D1035" s="21" t="n"/>
      <c r="E1035" s="22" t="n"/>
      <c r="F1035" s="21" t="n"/>
      <c r="G1035" s="16">
        <f>IF(OR(B1035="",E1035=""),"",IF(D1035="Saída",-E1035,E1035))</f>
        <v/>
      </c>
    </row>
    <row r="1036">
      <c r="A1036" s="20" t="n"/>
      <c r="B1036" s="21" t="n"/>
      <c r="C1036" s="15">
        <f>IF(B1036="","",IFERROR(INDEX(Produtos!$B$4:$B$303,MATCH(B1036,Produtos!$A$4:$A$303,0)),"Código não cadastrado"))</f>
        <v/>
      </c>
      <c r="D1036" s="21" t="n"/>
      <c r="E1036" s="22" t="n"/>
      <c r="F1036" s="21" t="n"/>
      <c r="G1036" s="16">
        <f>IF(OR(B1036="",E1036=""),"",IF(D1036="Saída",-E1036,E1036))</f>
        <v/>
      </c>
    </row>
    <row r="1037">
      <c r="A1037" s="20" t="n"/>
      <c r="B1037" s="21" t="n"/>
      <c r="C1037" s="15">
        <f>IF(B1037="","",IFERROR(INDEX(Produtos!$B$4:$B$303,MATCH(B1037,Produtos!$A$4:$A$303,0)),"Código não cadastrado"))</f>
        <v/>
      </c>
      <c r="D1037" s="21" t="n"/>
      <c r="E1037" s="22" t="n"/>
      <c r="F1037" s="21" t="n"/>
      <c r="G1037" s="16">
        <f>IF(OR(B1037="",E1037=""),"",IF(D1037="Saída",-E1037,E1037))</f>
        <v/>
      </c>
    </row>
    <row r="1038">
      <c r="A1038" s="20" t="n"/>
      <c r="B1038" s="21" t="n"/>
      <c r="C1038" s="15">
        <f>IF(B1038="","",IFERROR(INDEX(Produtos!$B$4:$B$303,MATCH(B1038,Produtos!$A$4:$A$303,0)),"Código não cadastrado"))</f>
        <v/>
      </c>
      <c r="D1038" s="21" t="n"/>
      <c r="E1038" s="22" t="n"/>
      <c r="F1038" s="21" t="n"/>
      <c r="G1038" s="16">
        <f>IF(OR(B1038="",E1038=""),"",IF(D1038="Saída",-E1038,E1038))</f>
        <v/>
      </c>
    </row>
    <row r="1039">
      <c r="A1039" s="20" t="n"/>
      <c r="B1039" s="21" t="n"/>
      <c r="C1039" s="15">
        <f>IF(B1039="","",IFERROR(INDEX(Produtos!$B$4:$B$303,MATCH(B1039,Produtos!$A$4:$A$303,0)),"Código não cadastrado"))</f>
        <v/>
      </c>
      <c r="D1039" s="21" t="n"/>
      <c r="E1039" s="22" t="n"/>
      <c r="F1039" s="21" t="n"/>
      <c r="G1039" s="16">
        <f>IF(OR(B1039="",E1039=""),"",IF(D1039="Saída",-E1039,E1039))</f>
        <v/>
      </c>
    </row>
    <row r="1040">
      <c r="A1040" s="20" t="n"/>
      <c r="B1040" s="21" t="n"/>
      <c r="C1040" s="15">
        <f>IF(B1040="","",IFERROR(INDEX(Produtos!$B$4:$B$303,MATCH(B1040,Produtos!$A$4:$A$303,0)),"Código não cadastrado"))</f>
        <v/>
      </c>
      <c r="D1040" s="21" t="n"/>
      <c r="E1040" s="22" t="n"/>
      <c r="F1040" s="21" t="n"/>
      <c r="G1040" s="16">
        <f>IF(OR(B1040="",E1040=""),"",IF(D1040="Saída",-E1040,E1040))</f>
        <v/>
      </c>
    </row>
    <row r="1041">
      <c r="A1041" s="20" t="n"/>
      <c r="B1041" s="21" t="n"/>
      <c r="C1041" s="15">
        <f>IF(B1041="","",IFERROR(INDEX(Produtos!$B$4:$B$303,MATCH(B1041,Produtos!$A$4:$A$303,0)),"Código não cadastrado"))</f>
        <v/>
      </c>
      <c r="D1041" s="21" t="n"/>
      <c r="E1041" s="22" t="n"/>
      <c r="F1041" s="21" t="n"/>
      <c r="G1041" s="16">
        <f>IF(OR(B1041="",E1041=""),"",IF(D1041="Saída",-E1041,E1041))</f>
        <v/>
      </c>
    </row>
    <row r="1042">
      <c r="A1042" s="20" t="n"/>
      <c r="B1042" s="21" t="n"/>
      <c r="C1042" s="15">
        <f>IF(B1042="","",IFERROR(INDEX(Produtos!$B$4:$B$303,MATCH(B1042,Produtos!$A$4:$A$303,0)),"Código não cadastrado"))</f>
        <v/>
      </c>
      <c r="D1042" s="21" t="n"/>
      <c r="E1042" s="22" t="n"/>
      <c r="F1042" s="21" t="n"/>
      <c r="G1042" s="16">
        <f>IF(OR(B1042="",E1042=""),"",IF(D1042="Saída",-E1042,E1042))</f>
        <v/>
      </c>
    </row>
    <row r="1043">
      <c r="A1043" s="20" t="n"/>
      <c r="B1043" s="21" t="n"/>
      <c r="C1043" s="15">
        <f>IF(B1043="","",IFERROR(INDEX(Produtos!$B$4:$B$303,MATCH(B1043,Produtos!$A$4:$A$303,0)),"Código não cadastrado"))</f>
        <v/>
      </c>
      <c r="D1043" s="21" t="n"/>
      <c r="E1043" s="22" t="n"/>
      <c r="F1043" s="21" t="n"/>
      <c r="G1043" s="16">
        <f>IF(OR(B1043="",E1043=""),"",IF(D1043="Saída",-E1043,E1043))</f>
        <v/>
      </c>
    </row>
    <row r="1044">
      <c r="A1044" s="20" t="n"/>
      <c r="B1044" s="21" t="n"/>
      <c r="C1044" s="15">
        <f>IF(B1044="","",IFERROR(INDEX(Produtos!$B$4:$B$303,MATCH(B1044,Produtos!$A$4:$A$303,0)),"Código não cadastrado"))</f>
        <v/>
      </c>
      <c r="D1044" s="21" t="n"/>
      <c r="E1044" s="22" t="n"/>
      <c r="F1044" s="21" t="n"/>
      <c r="G1044" s="16">
        <f>IF(OR(B1044="",E1044=""),"",IF(D1044="Saída",-E1044,E1044))</f>
        <v/>
      </c>
    </row>
    <row r="1045">
      <c r="A1045" s="20" t="n"/>
      <c r="B1045" s="21" t="n"/>
      <c r="C1045" s="15">
        <f>IF(B1045="","",IFERROR(INDEX(Produtos!$B$4:$B$303,MATCH(B1045,Produtos!$A$4:$A$303,0)),"Código não cadastrado"))</f>
        <v/>
      </c>
      <c r="D1045" s="21" t="n"/>
      <c r="E1045" s="22" t="n"/>
      <c r="F1045" s="21" t="n"/>
      <c r="G1045" s="16">
        <f>IF(OR(B1045="",E1045=""),"",IF(D1045="Saída",-E1045,E1045))</f>
        <v/>
      </c>
    </row>
    <row r="1046">
      <c r="A1046" s="20" t="n"/>
      <c r="B1046" s="21" t="n"/>
      <c r="C1046" s="15">
        <f>IF(B1046="","",IFERROR(INDEX(Produtos!$B$4:$B$303,MATCH(B1046,Produtos!$A$4:$A$303,0)),"Código não cadastrado"))</f>
        <v/>
      </c>
      <c r="D1046" s="21" t="n"/>
      <c r="E1046" s="22" t="n"/>
      <c r="F1046" s="21" t="n"/>
      <c r="G1046" s="16">
        <f>IF(OR(B1046="",E1046=""),"",IF(D1046="Saída",-E1046,E1046))</f>
        <v/>
      </c>
    </row>
    <row r="1047">
      <c r="A1047" s="20" t="n"/>
      <c r="B1047" s="21" t="n"/>
      <c r="C1047" s="15">
        <f>IF(B1047="","",IFERROR(INDEX(Produtos!$B$4:$B$303,MATCH(B1047,Produtos!$A$4:$A$303,0)),"Código não cadastrado"))</f>
        <v/>
      </c>
      <c r="D1047" s="21" t="n"/>
      <c r="E1047" s="22" t="n"/>
      <c r="F1047" s="21" t="n"/>
      <c r="G1047" s="16">
        <f>IF(OR(B1047="",E1047=""),"",IF(D1047="Saída",-E1047,E1047))</f>
        <v/>
      </c>
    </row>
    <row r="1048">
      <c r="A1048" s="20" t="n"/>
      <c r="B1048" s="21" t="n"/>
      <c r="C1048" s="15">
        <f>IF(B1048="","",IFERROR(INDEX(Produtos!$B$4:$B$303,MATCH(B1048,Produtos!$A$4:$A$303,0)),"Código não cadastrado"))</f>
        <v/>
      </c>
      <c r="D1048" s="21" t="n"/>
      <c r="E1048" s="22" t="n"/>
      <c r="F1048" s="21" t="n"/>
      <c r="G1048" s="16">
        <f>IF(OR(B1048="",E1048=""),"",IF(D1048="Saída",-E1048,E1048))</f>
        <v/>
      </c>
    </row>
    <row r="1049">
      <c r="A1049" s="20" t="n"/>
      <c r="B1049" s="21" t="n"/>
      <c r="C1049" s="15">
        <f>IF(B1049="","",IFERROR(INDEX(Produtos!$B$4:$B$303,MATCH(B1049,Produtos!$A$4:$A$303,0)),"Código não cadastrado"))</f>
        <v/>
      </c>
      <c r="D1049" s="21" t="n"/>
      <c r="E1049" s="22" t="n"/>
      <c r="F1049" s="21" t="n"/>
      <c r="G1049" s="16">
        <f>IF(OR(B1049="",E1049=""),"",IF(D1049="Saída",-E1049,E1049))</f>
        <v/>
      </c>
    </row>
    <row r="1050">
      <c r="A1050" s="20" t="n"/>
      <c r="B1050" s="21" t="n"/>
      <c r="C1050" s="15">
        <f>IF(B1050="","",IFERROR(INDEX(Produtos!$B$4:$B$303,MATCH(B1050,Produtos!$A$4:$A$303,0)),"Código não cadastrado"))</f>
        <v/>
      </c>
      <c r="D1050" s="21" t="n"/>
      <c r="E1050" s="22" t="n"/>
      <c r="F1050" s="21" t="n"/>
      <c r="G1050" s="16">
        <f>IF(OR(B1050="",E1050=""),"",IF(D1050="Saída",-E1050,E1050))</f>
        <v/>
      </c>
    </row>
    <row r="1051">
      <c r="A1051" s="20" t="n"/>
      <c r="B1051" s="21" t="n"/>
      <c r="C1051" s="15">
        <f>IF(B1051="","",IFERROR(INDEX(Produtos!$B$4:$B$303,MATCH(B1051,Produtos!$A$4:$A$303,0)),"Código não cadastrado"))</f>
        <v/>
      </c>
      <c r="D1051" s="21" t="n"/>
      <c r="E1051" s="22" t="n"/>
      <c r="F1051" s="21" t="n"/>
      <c r="G1051" s="16">
        <f>IF(OR(B1051="",E1051=""),"",IF(D1051="Saída",-E1051,E1051))</f>
        <v/>
      </c>
    </row>
    <row r="1052">
      <c r="A1052" s="20" t="n"/>
      <c r="B1052" s="21" t="n"/>
      <c r="C1052" s="15">
        <f>IF(B1052="","",IFERROR(INDEX(Produtos!$B$4:$B$303,MATCH(B1052,Produtos!$A$4:$A$303,0)),"Código não cadastrado"))</f>
        <v/>
      </c>
      <c r="D1052" s="21" t="n"/>
      <c r="E1052" s="22" t="n"/>
      <c r="F1052" s="21" t="n"/>
      <c r="G1052" s="16">
        <f>IF(OR(B1052="",E1052=""),"",IF(D1052="Saída",-E1052,E1052))</f>
        <v/>
      </c>
    </row>
    <row r="1053">
      <c r="A1053" s="20" t="n"/>
      <c r="B1053" s="21" t="n"/>
      <c r="C1053" s="15">
        <f>IF(B1053="","",IFERROR(INDEX(Produtos!$B$4:$B$303,MATCH(B1053,Produtos!$A$4:$A$303,0)),"Código não cadastrado"))</f>
        <v/>
      </c>
      <c r="D1053" s="21" t="n"/>
      <c r="E1053" s="22" t="n"/>
      <c r="F1053" s="21" t="n"/>
      <c r="G1053" s="16">
        <f>IF(OR(B1053="",E1053=""),"",IF(D1053="Saída",-E1053,E1053))</f>
        <v/>
      </c>
    </row>
    <row r="1054">
      <c r="A1054" s="20" t="n"/>
      <c r="B1054" s="21" t="n"/>
      <c r="C1054" s="15">
        <f>IF(B1054="","",IFERROR(INDEX(Produtos!$B$4:$B$303,MATCH(B1054,Produtos!$A$4:$A$303,0)),"Código não cadastrado"))</f>
        <v/>
      </c>
      <c r="D1054" s="21" t="n"/>
      <c r="E1054" s="22" t="n"/>
      <c r="F1054" s="21" t="n"/>
      <c r="G1054" s="16">
        <f>IF(OR(B1054="",E1054=""),"",IF(D1054="Saída",-E1054,E1054))</f>
        <v/>
      </c>
    </row>
    <row r="1055">
      <c r="A1055" s="20" t="n"/>
      <c r="B1055" s="21" t="n"/>
      <c r="C1055" s="15">
        <f>IF(B1055="","",IFERROR(INDEX(Produtos!$B$4:$B$303,MATCH(B1055,Produtos!$A$4:$A$303,0)),"Código não cadastrado"))</f>
        <v/>
      </c>
      <c r="D1055" s="21" t="n"/>
      <c r="E1055" s="22" t="n"/>
      <c r="F1055" s="21" t="n"/>
      <c r="G1055" s="16">
        <f>IF(OR(B1055="",E1055=""),"",IF(D1055="Saída",-E1055,E1055))</f>
        <v/>
      </c>
    </row>
    <row r="1056">
      <c r="A1056" s="20" t="n"/>
      <c r="B1056" s="21" t="n"/>
      <c r="C1056" s="15">
        <f>IF(B1056="","",IFERROR(INDEX(Produtos!$B$4:$B$303,MATCH(B1056,Produtos!$A$4:$A$303,0)),"Código não cadastrado"))</f>
        <v/>
      </c>
      <c r="D1056" s="21" t="n"/>
      <c r="E1056" s="22" t="n"/>
      <c r="F1056" s="21" t="n"/>
      <c r="G1056" s="16">
        <f>IF(OR(B1056="",E1056=""),"",IF(D1056="Saída",-E1056,E1056))</f>
        <v/>
      </c>
    </row>
    <row r="1057">
      <c r="A1057" s="20" t="n"/>
      <c r="B1057" s="21" t="n"/>
      <c r="C1057" s="15">
        <f>IF(B1057="","",IFERROR(INDEX(Produtos!$B$4:$B$303,MATCH(B1057,Produtos!$A$4:$A$303,0)),"Código não cadastrado"))</f>
        <v/>
      </c>
      <c r="D1057" s="21" t="n"/>
      <c r="E1057" s="22" t="n"/>
      <c r="F1057" s="21" t="n"/>
      <c r="G1057" s="16">
        <f>IF(OR(B1057="",E1057=""),"",IF(D1057="Saída",-E1057,E1057))</f>
        <v/>
      </c>
    </row>
    <row r="1058">
      <c r="A1058" s="20" t="n"/>
      <c r="B1058" s="21" t="n"/>
      <c r="C1058" s="15">
        <f>IF(B1058="","",IFERROR(INDEX(Produtos!$B$4:$B$303,MATCH(B1058,Produtos!$A$4:$A$303,0)),"Código não cadastrado"))</f>
        <v/>
      </c>
      <c r="D1058" s="21" t="n"/>
      <c r="E1058" s="22" t="n"/>
      <c r="F1058" s="21" t="n"/>
      <c r="G1058" s="16">
        <f>IF(OR(B1058="",E1058=""),"",IF(D1058="Saída",-E1058,E1058))</f>
        <v/>
      </c>
    </row>
    <row r="1059">
      <c r="A1059" s="20" t="n"/>
      <c r="B1059" s="21" t="n"/>
      <c r="C1059" s="15">
        <f>IF(B1059="","",IFERROR(INDEX(Produtos!$B$4:$B$303,MATCH(B1059,Produtos!$A$4:$A$303,0)),"Código não cadastrado"))</f>
        <v/>
      </c>
      <c r="D1059" s="21" t="n"/>
      <c r="E1059" s="22" t="n"/>
      <c r="F1059" s="21" t="n"/>
      <c r="G1059" s="16">
        <f>IF(OR(B1059="",E1059=""),"",IF(D1059="Saída",-E1059,E1059))</f>
        <v/>
      </c>
    </row>
    <row r="1060">
      <c r="A1060" s="20" t="n"/>
      <c r="B1060" s="21" t="n"/>
      <c r="C1060" s="15">
        <f>IF(B1060="","",IFERROR(INDEX(Produtos!$B$4:$B$303,MATCH(B1060,Produtos!$A$4:$A$303,0)),"Código não cadastrado"))</f>
        <v/>
      </c>
      <c r="D1060" s="21" t="n"/>
      <c r="E1060" s="22" t="n"/>
      <c r="F1060" s="21" t="n"/>
      <c r="G1060" s="16">
        <f>IF(OR(B1060="",E1060=""),"",IF(D1060="Saída",-E1060,E1060))</f>
        <v/>
      </c>
    </row>
    <row r="1061">
      <c r="A1061" s="20" t="n"/>
      <c r="B1061" s="21" t="n"/>
      <c r="C1061" s="15">
        <f>IF(B1061="","",IFERROR(INDEX(Produtos!$B$4:$B$303,MATCH(B1061,Produtos!$A$4:$A$303,0)),"Código não cadastrado"))</f>
        <v/>
      </c>
      <c r="D1061" s="21" t="n"/>
      <c r="E1061" s="22" t="n"/>
      <c r="F1061" s="21" t="n"/>
      <c r="G1061" s="16">
        <f>IF(OR(B1061="",E1061=""),"",IF(D1061="Saída",-E1061,E1061))</f>
        <v/>
      </c>
    </row>
    <row r="1062">
      <c r="A1062" s="20" t="n"/>
      <c r="B1062" s="21" t="n"/>
      <c r="C1062" s="15">
        <f>IF(B1062="","",IFERROR(INDEX(Produtos!$B$4:$B$303,MATCH(B1062,Produtos!$A$4:$A$303,0)),"Código não cadastrado"))</f>
        <v/>
      </c>
      <c r="D1062" s="21" t="n"/>
      <c r="E1062" s="22" t="n"/>
      <c r="F1062" s="21" t="n"/>
      <c r="G1062" s="16">
        <f>IF(OR(B1062="",E1062=""),"",IF(D1062="Saída",-E1062,E1062))</f>
        <v/>
      </c>
    </row>
    <row r="1063">
      <c r="A1063" s="20" t="n"/>
      <c r="B1063" s="21" t="n"/>
      <c r="C1063" s="15">
        <f>IF(B1063="","",IFERROR(INDEX(Produtos!$B$4:$B$303,MATCH(B1063,Produtos!$A$4:$A$303,0)),"Código não cadastrado"))</f>
        <v/>
      </c>
      <c r="D1063" s="21" t="n"/>
      <c r="E1063" s="22" t="n"/>
      <c r="F1063" s="21" t="n"/>
      <c r="G1063" s="16">
        <f>IF(OR(B1063="",E1063=""),"",IF(D1063="Saída",-E1063,E1063))</f>
        <v/>
      </c>
    </row>
    <row r="1064">
      <c r="A1064" s="20" t="n"/>
      <c r="B1064" s="21" t="n"/>
      <c r="C1064" s="15">
        <f>IF(B1064="","",IFERROR(INDEX(Produtos!$B$4:$B$303,MATCH(B1064,Produtos!$A$4:$A$303,0)),"Código não cadastrado"))</f>
        <v/>
      </c>
      <c r="D1064" s="21" t="n"/>
      <c r="E1064" s="22" t="n"/>
      <c r="F1064" s="21" t="n"/>
      <c r="G1064" s="16">
        <f>IF(OR(B1064="",E1064=""),"",IF(D1064="Saída",-E1064,E1064))</f>
        <v/>
      </c>
    </row>
    <row r="1065">
      <c r="A1065" s="20" t="n"/>
      <c r="B1065" s="21" t="n"/>
      <c r="C1065" s="15">
        <f>IF(B1065="","",IFERROR(INDEX(Produtos!$B$4:$B$303,MATCH(B1065,Produtos!$A$4:$A$303,0)),"Código não cadastrado"))</f>
        <v/>
      </c>
      <c r="D1065" s="21" t="n"/>
      <c r="E1065" s="22" t="n"/>
      <c r="F1065" s="21" t="n"/>
      <c r="G1065" s="16">
        <f>IF(OR(B1065="",E1065=""),"",IF(D1065="Saída",-E1065,E1065))</f>
        <v/>
      </c>
    </row>
    <row r="1066">
      <c r="A1066" s="20" t="n"/>
      <c r="B1066" s="21" t="n"/>
      <c r="C1066" s="15">
        <f>IF(B1066="","",IFERROR(INDEX(Produtos!$B$4:$B$303,MATCH(B1066,Produtos!$A$4:$A$303,0)),"Código não cadastrado"))</f>
        <v/>
      </c>
      <c r="D1066" s="21" t="n"/>
      <c r="E1066" s="22" t="n"/>
      <c r="F1066" s="21" t="n"/>
      <c r="G1066" s="16">
        <f>IF(OR(B1066="",E1066=""),"",IF(D1066="Saída",-E1066,E1066))</f>
        <v/>
      </c>
    </row>
    <row r="1067">
      <c r="A1067" s="20" t="n"/>
      <c r="B1067" s="21" t="n"/>
      <c r="C1067" s="15">
        <f>IF(B1067="","",IFERROR(INDEX(Produtos!$B$4:$B$303,MATCH(B1067,Produtos!$A$4:$A$303,0)),"Código não cadastrado"))</f>
        <v/>
      </c>
      <c r="D1067" s="21" t="n"/>
      <c r="E1067" s="22" t="n"/>
      <c r="F1067" s="21" t="n"/>
      <c r="G1067" s="16">
        <f>IF(OR(B1067="",E1067=""),"",IF(D1067="Saída",-E1067,E1067))</f>
        <v/>
      </c>
    </row>
    <row r="1068">
      <c r="A1068" s="20" t="n"/>
      <c r="B1068" s="21" t="n"/>
      <c r="C1068" s="15">
        <f>IF(B1068="","",IFERROR(INDEX(Produtos!$B$4:$B$303,MATCH(B1068,Produtos!$A$4:$A$303,0)),"Código não cadastrado"))</f>
        <v/>
      </c>
      <c r="D1068" s="21" t="n"/>
      <c r="E1068" s="22" t="n"/>
      <c r="F1068" s="21" t="n"/>
      <c r="G1068" s="16">
        <f>IF(OR(B1068="",E1068=""),"",IF(D1068="Saída",-E1068,E1068))</f>
        <v/>
      </c>
    </row>
    <row r="1069">
      <c r="A1069" s="20" t="n"/>
      <c r="B1069" s="21" t="n"/>
      <c r="C1069" s="15">
        <f>IF(B1069="","",IFERROR(INDEX(Produtos!$B$4:$B$303,MATCH(B1069,Produtos!$A$4:$A$303,0)),"Código não cadastrado"))</f>
        <v/>
      </c>
      <c r="D1069" s="21" t="n"/>
      <c r="E1069" s="22" t="n"/>
      <c r="F1069" s="21" t="n"/>
      <c r="G1069" s="16">
        <f>IF(OR(B1069="",E1069=""),"",IF(D1069="Saída",-E1069,E1069))</f>
        <v/>
      </c>
    </row>
    <row r="1070">
      <c r="A1070" s="20" t="n"/>
      <c r="B1070" s="21" t="n"/>
      <c r="C1070" s="15">
        <f>IF(B1070="","",IFERROR(INDEX(Produtos!$B$4:$B$303,MATCH(B1070,Produtos!$A$4:$A$303,0)),"Código não cadastrado"))</f>
        <v/>
      </c>
      <c r="D1070" s="21" t="n"/>
      <c r="E1070" s="22" t="n"/>
      <c r="F1070" s="21" t="n"/>
      <c r="G1070" s="16">
        <f>IF(OR(B1070="",E1070=""),"",IF(D1070="Saída",-E1070,E1070))</f>
        <v/>
      </c>
    </row>
    <row r="1071">
      <c r="A1071" s="20" t="n"/>
      <c r="B1071" s="21" t="n"/>
      <c r="C1071" s="15">
        <f>IF(B1071="","",IFERROR(INDEX(Produtos!$B$4:$B$303,MATCH(B1071,Produtos!$A$4:$A$303,0)),"Código não cadastrado"))</f>
        <v/>
      </c>
      <c r="D1071" s="21" t="n"/>
      <c r="E1071" s="22" t="n"/>
      <c r="F1071" s="21" t="n"/>
      <c r="G1071" s="16">
        <f>IF(OR(B1071="",E1071=""),"",IF(D1071="Saída",-E1071,E1071))</f>
        <v/>
      </c>
    </row>
    <row r="1072">
      <c r="A1072" s="20" t="n"/>
      <c r="B1072" s="21" t="n"/>
      <c r="C1072" s="15">
        <f>IF(B1072="","",IFERROR(INDEX(Produtos!$B$4:$B$303,MATCH(B1072,Produtos!$A$4:$A$303,0)),"Código não cadastrado"))</f>
        <v/>
      </c>
      <c r="D1072" s="21" t="n"/>
      <c r="E1072" s="22" t="n"/>
      <c r="F1072" s="21" t="n"/>
      <c r="G1072" s="16">
        <f>IF(OR(B1072="",E1072=""),"",IF(D1072="Saída",-E1072,E1072))</f>
        <v/>
      </c>
    </row>
    <row r="1073">
      <c r="A1073" s="20" t="n"/>
      <c r="B1073" s="21" t="n"/>
      <c r="C1073" s="15">
        <f>IF(B1073="","",IFERROR(INDEX(Produtos!$B$4:$B$303,MATCH(B1073,Produtos!$A$4:$A$303,0)),"Código não cadastrado"))</f>
        <v/>
      </c>
      <c r="D1073" s="21" t="n"/>
      <c r="E1073" s="22" t="n"/>
      <c r="F1073" s="21" t="n"/>
      <c r="G1073" s="16">
        <f>IF(OR(B1073="",E1073=""),"",IF(D1073="Saída",-E1073,E1073))</f>
        <v/>
      </c>
    </row>
    <row r="1074">
      <c r="A1074" s="20" t="n"/>
      <c r="B1074" s="21" t="n"/>
      <c r="C1074" s="15">
        <f>IF(B1074="","",IFERROR(INDEX(Produtos!$B$4:$B$303,MATCH(B1074,Produtos!$A$4:$A$303,0)),"Código não cadastrado"))</f>
        <v/>
      </c>
      <c r="D1074" s="21" t="n"/>
      <c r="E1074" s="22" t="n"/>
      <c r="F1074" s="21" t="n"/>
      <c r="G1074" s="16">
        <f>IF(OR(B1074="",E1074=""),"",IF(D1074="Saída",-E1074,E1074))</f>
        <v/>
      </c>
    </row>
    <row r="1075">
      <c r="A1075" s="20" t="n"/>
      <c r="B1075" s="21" t="n"/>
      <c r="C1075" s="15">
        <f>IF(B1075="","",IFERROR(INDEX(Produtos!$B$4:$B$303,MATCH(B1075,Produtos!$A$4:$A$303,0)),"Código não cadastrado"))</f>
        <v/>
      </c>
      <c r="D1075" s="21" t="n"/>
      <c r="E1075" s="22" t="n"/>
      <c r="F1075" s="21" t="n"/>
      <c r="G1075" s="16">
        <f>IF(OR(B1075="",E1075=""),"",IF(D1075="Saída",-E1075,E1075))</f>
        <v/>
      </c>
    </row>
    <row r="1076">
      <c r="A1076" s="20" t="n"/>
      <c r="B1076" s="21" t="n"/>
      <c r="C1076" s="15">
        <f>IF(B1076="","",IFERROR(INDEX(Produtos!$B$4:$B$303,MATCH(B1076,Produtos!$A$4:$A$303,0)),"Código não cadastrado"))</f>
        <v/>
      </c>
      <c r="D1076" s="21" t="n"/>
      <c r="E1076" s="22" t="n"/>
      <c r="F1076" s="21" t="n"/>
      <c r="G1076" s="16">
        <f>IF(OR(B1076="",E1076=""),"",IF(D1076="Saída",-E1076,E1076))</f>
        <v/>
      </c>
    </row>
    <row r="1077">
      <c r="A1077" s="20" t="n"/>
      <c r="B1077" s="21" t="n"/>
      <c r="C1077" s="15">
        <f>IF(B1077="","",IFERROR(INDEX(Produtos!$B$4:$B$303,MATCH(B1077,Produtos!$A$4:$A$303,0)),"Código não cadastrado"))</f>
        <v/>
      </c>
      <c r="D1077" s="21" t="n"/>
      <c r="E1077" s="22" t="n"/>
      <c r="F1077" s="21" t="n"/>
      <c r="G1077" s="16">
        <f>IF(OR(B1077="",E1077=""),"",IF(D1077="Saída",-E1077,E1077))</f>
        <v/>
      </c>
    </row>
    <row r="1078">
      <c r="A1078" s="20" t="n"/>
      <c r="B1078" s="21" t="n"/>
      <c r="C1078" s="15">
        <f>IF(B1078="","",IFERROR(INDEX(Produtos!$B$4:$B$303,MATCH(B1078,Produtos!$A$4:$A$303,0)),"Código não cadastrado"))</f>
        <v/>
      </c>
      <c r="D1078" s="21" t="n"/>
      <c r="E1078" s="22" t="n"/>
      <c r="F1078" s="21" t="n"/>
      <c r="G1078" s="16">
        <f>IF(OR(B1078="",E1078=""),"",IF(D1078="Saída",-E1078,E1078))</f>
        <v/>
      </c>
    </row>
    <row r="1079">
      <c r="A1079" s="20" t="n"/>
      <c r="B1079" s="21" t="n"/>
      <c r="C1079" s="15">
        <f>IF(B1079="","",IFERROR(INDEX(Produtos!$B$4:$B$303,MATCH(B1079,Produtos!$A$4:$A$303,0)),"Código não cadastrado"))</f>
        <v/>
      </c>
      <c r="D1079" s="21" t="n"/>
      <c r="E1079" s="22" t="n"/>
      <c r="F1079" s="21" t="n"/>
      <c r="G1079" s="16">
        <f>IF(OR(B1079="",E1079=""),"",IF(D1079="Saída",-E1079,E1079))</f>
        <v/>
      </c>
    </row>
    <row r="1080">
      <c r="A1080" s="20" t="n"/>
      <c r="B1080" s="21" t="n"/>
      <c r="C1080" s="15">
        <f>IF(B1080="","",IFERROR(INDEX(Produtos!$B$4:$B$303,MATCH(B1080,Produtos!$A$4:$A$303,0)),"Código não cadastrado"))</f>
        <v/>
      </c>
      <c r="D1080" s="21" t="n"/>
      <c r="E1080" s="22" t="n"/>
      <c r="F1080" s="21" t="n"/>
      <c r="G1080" s="16">
        <f>IF(OR(B1080="",E1080=""),"",IF(D1080="Saída",-E1080,E1080))</f>
        <v/>
      </c>
    </row>
    <row r="1081">
      <c r="A1081" s="20" t="n"/>
      <c r="B1081" s="21" t="n"/>
      <c r="C1081" s="15">
        <f>IF(B1081="","",IFERROR(INDEX(Produtos!$B$4:$B$303,MATCH(B1081,Produtos!$A$4:$A$303,0)),"Código não cadastrado"))</f>
        <v/>
      </c>
      <c r="D1081" s="21" t="n"/>
      <c r="E1081" s="22" t="n"/>
      <c r="F1081" s="21" t="n"/>
      <c r="G1081" s="16">
        <f>IF(OR(B1081="",E1081=""),"",IF(D1081="Saída",-E1081,E1081))</f>
        <v/>
      </c>
    </row>
    <row r="1082">
      <c r="A1082" s="20" t="n"/>
      <c r="B1082" s="21" t="n"/>
      <c r="C1082" s="15">
        <f>IF(B1082="","",IFERROR(INDEX(Produtos!$B$4:$B$303,MATCH(B1082,Produtos!$A$4:$A$303,0)),"Código não cadastrado"))</f>
        <v/>
      </c>
      <c r="D1082" s="21" t="n"/>
      <c r="E1082" s="22" t="n"/>
      <c r="F1082" s="21" t="n"/>
      <c r="G1082" s="16">
        <f>IF(OR(B1082="",E1082=""),"",IF(D1082="Saída",-E1082,E1082))</f>
        <v/>
      </c>
    </row>
    <row r="1083">
      <c r="A1083" s="20" t="n"/>
      <c r="B1083" s="21" t="n"/>
      <c r="C1083" s="15">
        <f>IF(B1083="","",IFERROR(INDEX(Produtos!$B$4:$B$303,MATCH(B1083,Produtos!$A$4:$A$303,0)),"Código não cadastrado"))</f>
        <v/>
      </c>
      <c r="D1083" s="21" t="n"/>
      <c r="E1083" s="22" t="n"/>
      <c r="F1083" s="21" t="n"/>
      <c r="G1083" s="16">
        <f>IF(OR(B1083="",E1083=""),"",IF(D1083="Saída",-E1083,E1083))</f>
        <v/>
      </c>
    </row>
    <row r="1084">
      <c r="A1084" s="20" t="n"/>
      <c r="B1084" s="21" t="n"/>
      <c r="C1084" s="15">
        <f>IF(B1084="","",IFERROR(INDEX(Produtos!$B$4:$B$303,MATCH(B1084,Produtos!$A$4:$A$303,0)),"Código não cadastrado"))</f>
        <v/>
      </c>
      <c r="D1084" s="21" t="n"/>
      <c r="E1084" s="22" t="n"/>
      <c r="F1084" s="21" t="n"/>
      <c r="G1084" s="16">
        <f>IF(OR(B1084="",E1084=""),"",IF(D1084="Saída",-E1084,E1084))</f>
        <v/>
      </c>
    </row>
    <row r="1085">
      <c r="A1085" s="20" t="n"/>
      <c r="B1085" s="21" t="n"/>
      <c r="C1085" s="15">
        <f>IF(B1085="","",IFERROR(INDEX(Produtos!$B$4:$B$303,MATCH(B1085,Produtos!$A$4:$A$303,0)),"Código não cadastrado"))</f>
        <v/>
      </c>
      <c r="D1085" s="21" t="n"/>
      <c r="E1085" s="22" t="n"/>
      <c r="F1085" s="21" t="n"/>
      <c r="G1085" s="16">
        <f>IF(OR(B1085="",E1085=""),"",IF(D1085="Saída",-E1085,E1085))</f>
        <v/>
      </c>
    </row>
    <row r="1086">
      <c r="A1086" s="20" t="n"/>
      <c r="B1086" s="21" t="n"/>
      <c r="C1086" s="15">
        <f>IF(B1086="","",IFERROR(INDEX(Produtos!$B$4:$B$303,MATCH(B1086,Produtos!$A$4:$A$303,0)),"Código não cadastrado"))</f>
        <v/>
      </c>
      <c r="D1086" s="21" t="n"/>
      <c r="E1086" s="22" t="n"/>
      <c r="F1086" s="21" t="n"/>
      <c r="G1086" s="16">
        <f>IF(OR(B1086="",E1086=""),"",IF(D1086="Saída",-E1086,E1086))</f>
        <v/>
      </c>
    </row>
    <row r="1087">
      <c r="A1087" s="20" t="n"/>
      <c r="B1087" s="21" t="n"/>
      <c r="C1087" s="15">
        <f>IF(B1087="","",IFERROR(INDEX(Produtos!$B$4:$B$303,MATCH(B1087,Produtos!$A$4:$A$303,0)),"Código não cadastrado"))</f>
        <v/>
      </c>
      <c r="D1087" s="21" t="n"/>
      <c r="E1087" s="22" t="n"/>
      <c r="F1087" s="21" t="n"/>
      <c r="G1087" s="16">
        <f>IF(OR(B1087="",E1087=""),"",IF(D1087="Saída",-E1087,E1087))</f>
        <v/>
      </c>
    </row>
    <row r="1088">
      <c r="A1088" s="20" t="n"/>
      <c r="B1088" s="21" t="n"/>
      <c r="C1088" s="15">
        <f>IF(B1088="","",IFERROR(INDEX(Produtos!$B$4:$B$303,MATCH(B1088,Produtos!$A$4:$A$303,0)),"Código não cadastrado"))</f>
        <v/>
      </c>
      <c r="D1088" s="21" t="n"/>
      <c r="E1088" s="22" t="n"/>
      <c r="F1088" s="21" t="n"/>
      <c r="G1088" s="16">
        <f>IF(OR(B1088="",E1088=""),"",IF(D1088="Saída",-E1088,E1088))</f>
        <v/>
      </c>
    </row>
    <row r="1089">
      <c r="A1089" s="20" t="n"/>
      <c r="B1089" s="21" t="n"/>
      <c r="C1089" s="15">
        <f>IF(B1089="","",IFERROR(INDEX(Produtos!$B$4:$B$303,MATCH(B1089,Produtos!$A$4:$A$303,0)),"Código não cadastrado"))</f>
        <v/>
      </c>
      <c r="D1089" s="21" t="n"/>
      <c r="E1089" s="22" t="n"/>
      <c r="F1089" s="21" t="n"/>
      <c r="G1089" s="16">
        <f>IF(OR(B1089="",E1089=""),"",IF(D1089="Saída",-E1089,E1089))</f>
        <v/>
      </c>
    </row>
    <row r="1090">
      <c r="A1090" s="20" t="n"/>
      <c r="B1090" s="21" t="n"/>
      <c r="C1090" s="15">
        <f>IF(B1090="","",IFERROR(INDEX(Produtos!$B$4:$B$303,MATCH(B1090,Produtos!$A$4:$A$303,0)),"Código não cadastrado"))</f>
        <v/>
      </c>
      <c r="D1090" s="21" t="n"/>
      <c r="E1090" s="22" t="n"/>
      <c r="F1090" s="21" t="n"/>
      <c r="G1090" s="16">
        <f>IF(OR(B1090="",E1090=""),"",IF(D1090="Saída",-E1090,E1090))</f>
        <v/>
      </c>
    </row>
    <row r="1091">
      <c r="A1091" s="20" t="n"/>
      <c r="B1091" s="21" t="n"/>
      <c r="C1091" s="15">
        <f>IF(B1091="","",IFERROR(INDEX(Produtos!$B$4:$B$303,MATCH(B1091,Produtos!$A$4:$A$303,0)),"Código não cadastrado"))</f>
        <v/>
      </c>
      <c r="D1091" s="21" t="n"/>
      <c r="E1091" s="22" t="n"/>
      <c r="F1091" s="21" t="n"/>
      <c r="G1091" s="16">
        <f>IF(OR(B1091="",E1091=""),"",IF(D1091="Saída",-E1091,E1091))</f>
        <v/>
      </c>
    </row>
    <row r="1092">
      <c r="A1092" s="20" t="n"/>
      <c r="B1092" s="21" t="n"/>
      <c r="C1092" s="15">
        <f>IF(B1092="","",IFERROR(INDEX(Produtos!$B$4:$B$303,MATCH(B1092,Produtos!$A$4:$A$303,0)),"Código não cadastrado"))</f>
        <v/>
      </c>
      <c r="D1092" s="21" t="n"/>
      <c r="E1092" s="22" t="n"/>
      <c r="F1092" s="21" t="n"/>
      <c r="G1092" s="16">
        <f>IF(OR(B1092="",E1092=""),"",IF(D1092="Saída",-E1092,E1092))</f>
        <v/>
      </c>
    </row>
    <row r="1093">
      <c r="A1093" s="20" t="n"/>
      <c r="B1093" s="21" t="n"/>
      <c r="C1093" s="15">
        <f>IF(B1093="","",IFERROR(INDEX(Produtos!$B$4:$B$303,MATCH(B1093,Produtos!$A$4:$A$303,0)),"Código não cadastrado"))</f>
        <v/>
      </c>
      <c r="D1093" s="21" t="n"/>
      <c r="E1093" s="22" t="n"/>
      <c r="F1093" s="21" t="n"/>
      <c r="G1093" s="16">
        <f>IF(OR(B1093="",E1093=""),"",IF(D1093="Saída",-E1093,E1093))</f>
        <v/>
      </c>
    </row>
    <row r="1094">
      <c r="A1094" s="20" t="n"/>
      <c r="B1094" s="21" t="n"/>
      <c r="C1094" s="15">
        <f>IF(B1094="","",IFERROR(INDEX(Produtos!$B$4:$B$303,MATCH(B1094,Produtos!$A$4:$A$303,0)),"Código não cadastrado"))</f>
        <v/>
      </c>
      <c r="D1094" s="21" t="n"/>
      <c r="E1094" s="22" t="n"/>
      <c r="F1094" s="21" t="n"/>
      <c r="G1094" s="16">
        <f>IF(OR(B1094="",E1094=""),"",IF(D1094="Saída",-E1094,E1094))</f>
        <v/>
      </c>
    </row>
    <row r="1095">
      <c r="A1095" s="20" t="n"/>
      <c r="B1095" s="21" t="n"/>
      <c r="C1095" s="15">
        <f>IF(B1095="","",IFERROR(INDEX(Produtos!$B$4:$B$303,MATCH(B1095,Produtos!$A$4:$A$303,0)),"Código não cadastrado"))</f>
        <v/>
      </c>
      <c r="D1095" s="21" t="n"/>
      <c r="E1095" s="22" t="n"/>
      <c r="F1095" s="21" t="n"/>
      <c r="G1095" s="16">
        <f>IF(OR(B1095="",E1095=""),"",IF(D1095="Saída",-E1095,E1095))</f>
        <v/>
      </c>
    </row>
    <row r="1096">
      <c r="A1096" s="20" t="n"/>
      <c r="B1096" s="21" t="n"/>
      <c r="C1096" s="15">
        <f>IF(B1096="","",IFERROR(INDEX(Produtos!$B$4:$B$303,MATCH(B1096,Produtos!$A$4:$A$303,0)),"Código não cadastrado"))</f>
        <v/>
      </c>
      <c r="D1096" s="21" t="n"/>
      <c r="E1096" s="22" t="n"/>
      <c r="F1096" s="21" t="n"/>
      <c r="G1096" s="16">
        <f>IF(OR(B1096="",E1096=""),"",IF(D1096="Saída",-E1096,E1096))</f>
        <v/>
      </c>
    </row>
    <row r="1097">
      <c r="A1097" s="20" t="n"/>
      <c r="B1097" s="21" t="n"/>
      <c r="C1097" s="15">
        <f>IF(B1097="","",IFERROR(INDEX(Produtos!$B$4:$B$303,MATCH(B1097,Produtos!$A$4:$A$303,0)),"Código não cadastrado"))</f>
        <v/>
      </c>
      <c r="D1097" s="21" t="n"/>
      <c r="E1097" s="22" t="n"/>
      <c r="F1097" s="21" t="n"/>
      <c r="G1097" s="16">
        <f>IF(OR(B1097="",E1097=""),"",IF(D1097="Saída",-E1097,E1097))</f>
        <v/>
      </c>
    </row>
    <row r="1098">
      <c r="A1098" s="20" t="n"/>
      <c r="B1098" s="21" t="n"/>
      <c r="C1098" s="15">
        <f>IF(B1098="","",IFERROR(INDEX(Produtos!$B$4:$B$303,MATCH(B1098,Produtos!$A$4:$A$303,0)),"Código não cadastrado"))</f>
        <v/>
      </c>
      <c r="D1098" s="21" t="n"/>
      <c r="E1098" s="22" t="n"/>
      <c r="F1098" s="21" t="n"/>
      <c r="G1098" s="16">
        <f>IF(OR(B1098="",E1098=""),"",IF(D1098="Saída",-E1098,E1098))</f>
        <v/>
      </c>
    </row>
    <row r="1099">
      <c r="A1099" s="20" t="n"/>
      <c r="B1099" s="21" t="n"/>
      <c r="C1099" s="15">
        <f>IF(B1099="","",IFERROR(INDEX(Produtos!$B$4:$B$303,MATCH(B1099,Produtos!$A$4:$A$303,0)),"Código não cadastrado"))</f>
        <v/>
      </c>
      <c r="D1099" s="21" t="n"/>
      <c r="E1099" s="22" t="n"/>
      <c r="F1099" s="21" t="n"/>
      <c r="G1099" s="16">
        <f>IF(OR(B1099="",E1099=""),"",IF(D1099="Saída",-E1099,E1099))</f>
        <v/>
      </c>
    </row>
    <row r="1100">
      <c r="A1100" s="20" t="n"/>
      <c r="B1100" s="21" t="n"/>
      <c r="C1100" s="15">
        <f>IF(B1100="","",IFERROR(INDEX(Produtos!$B$4:$B$303,MATCH(B1100,Produtos!$A$4:$A$303,0)),"Código não cadastrado"))</f>
        <v/>
      </c>
      <c r="D1100" s="21" t="n"/>
      <c r="E1100" s="22" t="n"/>
      <c r="F1100" s="21" t="n"/>
      <c r="G1100" s="16">
        <f>IF(OR(B1100="",E1100=""),"",IF(D1100="Saída",-E1100,E1100))</f>
        <v/>
      </c>
    </row>
    <row r="1101">
      <c r="A1101" s="20" t="n"/>
      <c r="B1101" s="21" t="n"/>
      <c r="C1101" s="15">
        <f>IF(B1101="","",IFERROR(INDEX(Produtos!$B$4:$B$303,MATCH(B1101,Produtos!$A$4:$A$303,0)),"Código não cadastrado"))</f>
        <v/>
      </c>
      <c r="D1101" s="21" t="n"/>
      <c r="E1101" s="22" t="n"/>
      <c r="F1101" s="21" t="n"/>
      <c r="G1101" s="16">
        <f>IF(OR(B1101="",E1101=""),"",IF(D1101="Saída",-E1101,E1101))</f>
        <v/>
      </c>
    </row>
    <row r="1102">
      <c r="A1102" s="20" t="n"/>
      <c r="B1102" s="21" t="n"/>
      <c r="C1102" s="15">
        <f>IF(B1102="","",IFERROR(INDEX(Produtos!$B$4:$B$303,MATCH(B1102,Produtos!$A$4:$A$303,0)),"Código não cadastrado"))</f>
        <v/>
      </c>
      <c r="D1102" s="21" t="n"/>
      <c r="E1102" s="22" t="n"/>
      <c r="F1102" s="21" t="n"/>
      <c r="G1102" s="16">
        <f>IF(OR(B1102="",E1102=""),"",IF(D1102="Saída",-E1102,E1102))</f>
        <v/>
      </c>
    </row>
    <row r="1103">
      <c r="A1103" s="20" t="n"/>
      <c r="B1103" s="21" t="n"/>
      <c r="C1103" s="15">
        <f>IF(B1103="","",IFERROR(INDEX(Produtos!$B$4:$B$303,MATCH(B1103,Produtos!$A$4:$A$303,0)),"Código não cadastrado"))</f>
        <v/>
      </c>
      <c r="D1103" s="21" t="n"/>
      <c r="E1103" s="22" t="n"/>
      <c r="F1103" s="21" t="n"/>
      <c r="G1103" s="16">
        <f>IF(OR(B1103="",E1103=""),"",IF(D1103="Saída",-E1103,E1103))</f>
        <v/>
      </c>
    </row>
    <row r="1104">
      <c r="A1104" s="20" t="n"/>
      <c r="B1104" s="21" t="n"/>
      <c r="C1104" s="15">
        <f>IF(B1104="","",IFERROR(INDEX(Produtos!$B$4:$B$303,MATCH(B1104,Produtos!$A$4:$A$303,0)),"Código não cadastrado"))</f>
        <v/>
      </c>
      <c r="D1104" s="21" t="n"/>
      <c r="E1104" s="22" t="n"/>
      <c r="F1104" s="21" t="n"/>
      <c r="G1104" s="16">
        <f>IF(OR(B1104="",E1104=""),"",IF(D1104="Saída",-E1104,E1104))</f>
        <v/>
      </c>
    </row>
    <row r="1105">
      <c r="A1105" s="20" t="n"/>
      <c r="B1105" s="21" t="n"/>
      <c r="C1105" s="15">
        <f>IF(B1105="","",IFERROR(INDEX(Produtos!$B$4:$B$303,MATCH(B1105,Produtos!$A$4:$A$303,0)),"Código não cadastrado"))</f>
        <v/>
      </c>
      <c r="D1105" s="21" t="n"/>
      <c r="E1105" s="22" t="n"/>
      <c r="F1105" s="21" t="n"/>
      <c r="G1105" s="16">
        <f>IF(OR(B1105="",E1105=""),"",IF(D1105="Saída",-E1105,E1105))</f>
        <v/>
      </c>
    </row>
    <row r="1106">
      <c r="A1106" s="20" t="n"/>
      <c r="B1106" s="21" t="n"/>
      <c r="C1106" s="15">
        <f>IF(B1106="","",IFERROR(INDEX(Produtos!$B$4:$B$303,MATCH(B1106,Produtos!$A$4:$A$303,0)),"Código não cadastrado"))</f>
        <v/>
      </c>
      <c r="D1106" s="21" t="n"/>
      <c r="E1106" s="22" t="n"/>
      <c r="F1106" s="21" t="n"/>
      <c r="G1106" s="16">
        <f>IF(OR(B1106="",E1106=""),"",IF(D1106="Saída",-E1106,E1106))</f>
        <v/>
      </c>
    </row>
    <row r="1107">
      <c r="A1107" s="20" t="n"/>
      <c r="B1107" s="21" t="n"/>
      <c r="C1107" s="15">
        <f>IF(B1107="","",IFERROR(INDEX(Produtos!$B$4:$B$303,MATCH(B1107,Produtos!$A$4:$A$303,0)),"Código não cadastrado"))</f>
        <v/>
      </c>
      <c r="D1107" s="21" t="n"/>
      <c r="E1107" s="22" t="n"/>
      <c r="F1107" s="21" t="n"/>
      <c r="G1107" s="16">
        <f>IF(OR(B1107="",E1107=""),"",IF(D1107="Saída",-E1107,E1107))</f>
        <v/>
      </c>
    </row>
    <row r="1108">
      <c r="A1108" s="20" t="n"/>
      <c r="B1108" s="21" t="n"/>
      <c r="C1108" s="15">
        <f>IF(B1108="","",IFERROR(INDEX(Produtos!$B$4:$B$303,MATCH(B1108,Produtos!$A$4:$A$303,0)),"Código não cadastrado"))</f>
        <v/>
      </c>
      <c r="D1108" s="21" t="n"/>
      <c r="E1108" s="22" t="n"/>
      <c r="F1108" s="21" t="n"/>
      <c r="G1108" s="16">
        <f>IF(OR(B1108="",E1108=""),"",IF(D1108="Saída",-E1108,E1108))</f>
        <v/>
      </c>
    </row>
    <row r="1109">
      <c r="A1109" s="20" t="n"/>
      <c r="B1109" s="21" t="n"/>
      <c r="C1109" s="15">
        <f>IF(B1109="","",IFERROR(INDEX(Produtos!$B$4:$B$303,MATCH(B1109,Produtos!$A$4:$A$303,0)),"Código não cadastrado"))</f>
        <v/>
      </c>
      <c r="D1109" s="21" t="n"/>
      <c r="E1109" s="22" t="n"/>
      <c r="F1109" s="21" t="n"/>
      <c r="G1109" s="16">
        <f>IF(OR(B1109="",E1109=""),"",IF(D1109="Saída",-E1109,E1109))</f>
        <v/>
      </c>
    </row>
    <row r="1110">
      <c r="A1110" s="20" t="n"/>
      <c r="B1110" s="21" t="n"/>
      <c r="C1110" s="15">
        <f>IF(B1110="","",IFERROR(INDEX(Produtos!$B$4:$B$303,MATCH(B1110,Produtos!$A$4:$A$303,0)),"Código não cadastrado"))</f>
        <v/>
      </c>
      <c r="D1110" s="21" t="n"/>
      <c r="E1110" s="22" t="n"/>
      <c r="F1110" s="21" t="n"/>
      <c r="G1110" s="16">
        <f>IF(OR(B1110="",E1110=""),"",IF(D1110="Saída",-E1110,E1110))</f>
        <v/>
      </c>
    </row>
    <row r="1111">
      <c r="A1111" s="20" t="n"/>
      <c r="B1111" s="21" t="n"/>
      <c r="C1111" s="15">
        <f>IF(B1111="","",IFERROR(INDEX(Produtos!$B$4:$B$303,MATCH(B1111,Produtos!$A$4:$A$303,0)),"Código não cadastrado"))</f>
        <v/>
      </c>
      <c r="D1111" s="21" t="n"/>
      <c r="E1111" s="22" t="n"/>
      <c r="F1111" s="21" t="n"/>
      <c r="G1111" s="16">
        <f>IF(OR(B1111="",E1111=""),"",IF(D1111="Saída",-E1111,E1111))</f>
        <v/>
      </c>
    </row>
    <row r="1112">
      <c r="A1112" s="20" t="n"/>
      <c r="B1112" s="21" t="n"/>
      <c r="C1112" s="15">
        <f>IF(B1112="","",IFERROR(INDEX(Produtos!$B$4:$B$303,MATCH(B1112,Produtos!$A$4:$A$303,0)),"Código não cadastrado"))</f>
        <v/>
      </c>
      <c r="D1112" s="21" t="n"/>
      <c r="E1112" s="22" t="n"/>
      <c r="F1112" s="21" t="n"/>
      <c r="G1112" s="16">
        <f>IF(OR(B1112="",E1112=""),"",IF(D1112="Saída",-E1112,E1112))</f>
        <v/>
      </c>
    </row>
    <row r="1113">
      <c r="A1113" s="20" t="n"/>
      <c r="B1113" s="21" t="n"/>
      <c r="C1113" s="15">
        <f>IF(B1113="","",IFERROR(INDEX(Produtos!$B$4:$B$303,MATCH(B1113,Produtos!$A$4:$A$303,0)),"Código não cadastrado"))</f>
        <v/>
      </c>
      <c r="D1113" s="21" t="n"/>
      <c r="E1113" s="22" t="n"/>
      <c r="F1113" s="21" t="n"/>
      <c r="G1113" s="16">
        <f>IF(OR(B1113="",E1113=""),"",IF(D1113="Saída",-E1113,E1113))</f>
        <v/>
      </c>
    </row>
    <row r="1114">
      <c r="A1114" s="20" t="n"/>
      <c r="B1114" s="21" t="n"/>
      <c r="C1114" s="15">
        <f>IF(B1114="","",IFERROR(INDEX(Produtos!$B$4:$B$303,MATCH(B1114,Produtos!$A$4:$A$303,0)),"Código não cadastrado"))</f>
        <v/>
      </c>
      <c r="D1114" s="21" t="n"/>
      <c r="E1114" s="22" t="n"/>
      <c r="F1114" s="21" t="n"/>
      <c r="G1114" s="16">
        <f>IF(OR(B1114="",E1114=""),"",IF(D1114="Saída",-E1114,E1114))</f>
        <v/>
      </c>
    </row>
    <row r="1115">
      <c r="A1115" s="20" t="n"/>
      <c r="B1115" s="21" t="n"/>
      <c r="C1115" s="15">
        <f>IF(B1115="","",IFERROR(INDEX(Produtos!$B$4:$B$303,MATCH(B1115,Produtos!$A$4:$A$303,0)),"Código não cadastrado"))</f>
        <v/>
      </c>
      <c r="D1115" s="21" t="n"/>
      <c r="E1115" s="22" t="n"/>
      <c r="F1115" s="21" t="n"/>
      <c r="G1115" s="16">
        <f>IF(OR(B1115="",E1115=""),"",IF(D1115="Saída",-E1115,E1115))</f>
        <v/>
      </c>
    </row>
    <row r="1116">
      <c r="A1116" s="20" t="n"/>
      <c r="B1116" s="21" t="n"/>
      <c r="C1116" s="15">
        <f>IF(B1116="","",IFERROR(INDEX(Produtos!$B$4:$B$303,MATCH(B1116,Produtos!$A$4:$A$303,0)),"Código não cadastrado"))</f>
        <v/>
      </c>
      <c r="D1116" s="21" t="n"/>
      <c r="E1116" s="22" t="n"/>
      <c r="F1116" s="21" t="n"/>
      <c r="G1116" s="16">
        <f>IF(OR(B1116="",E1116=""),"",IF(D1116="Saída",-E1116,E1116))</f>
        <v/>
      </c>
    </row>
    <row r="1117">
      <c r="A1117" s="20" t="n"/>
      <c r="B1117" s="21" t="n"/>
      <c r="C1117" s="15">
        <f>IF(B1117="","",IFERROR(INDEX(Produtos!$B$4:$B$303,MATCH(B1117,Produtos!$A$4:$A$303,0)),"Código não cadastrado"))</f>
        <v/>
      </c>
      <c r="D1117" s="21" t="n"/>
      <c r="E1117" s="22" t="n"/>
      <c r="F1117" s="21" t="n"/>
      <c r="G1117" s="16">
        <f>IF(OR(B1117="",E1117=""),"",IF(D1117="Saída",-E1117,E1117))</f>
        <v/>
      </c>
    </row>
    <row r="1118">
      <c r="A1118" s="20" t="n"/>
      <c r="B1118" s="21" t="n"/>
      <c r="C1118" s="15">
        <f>IF(B1118="","",IFERROR(INDEX(Produtos!$B$4:$B$303,MATCH(B1118,Produtos!$A$4:$A$303,0)),"Código não cadastrado"))</f>
        <v/>
      </c>
      <c r="D1118" s="21" t="n"/>
      <c r="E1118" s="22" t="n"/>
      <c r="F1118" s="21" t="n"/>
      <c r="G1118" s="16">
        <f>IF(OR(B1118="",E1118=""),"",IF(D1118="Saída",-E1118,E1118))</f>
        <v/>
      </c>
    </row>
    <row r="1119">
      <c r="A1119" s="20" t="n"/>
      <c r="B1119" s="21" t="n"/>
      <c r="C1119" s="15">
        <f>IF(B1119="","",IFERROR(INDEX(Produtos!$B$4:$B$303,MATCH(B1119,Produtos!$A$4:$A$303,0)),"Código não cadastrado"))</f>
        <v/>
      </c>
      <c r="D1119" s="21" t="n"/>
      <c r="E1119" s="22" t="n"/>
      <c r="F1119" s="21" t="n"/>
      <c r="G1119" s="16">
        <f>IF(OR(B1119="",E1119=""),"",IF(D1119="Saída",-E1119,E1119))</f>
        <v/>
      </c>
    </row>
    <row r="1120">
      <c r="A1120" s="20" t="n"/>
      <c r="B1120" s="21" t="n"/>
      <c r="C1120" s="15">
        <f>IF(B1120="","",IFERROR(INDEX(Produtos!$B$4:$B$303,MATCH(B1120,Produtos!$A$4:$A$303,0)),"Código não cadastrado"))</f>
        <v/>
      </c>
      <c r="D1120" s="21" t="n"/>
      <c r="E1120" s="22" t="n"/>
      <c r="F1120" s="21" t="n"/>
      <c r="G1120" s="16">
        <f>IF(OR(B1120="",E1120=""),"",IF(D1120="Saída",-E1120,E1120))</f>
        <v/>
      </c>
    </row>
    <row r="1121">
      <c r="A1121" s="20" t="n"/>
      <c r="B1121" s="21" t="n"/>
      <c r="C1121" s="15">
        <f>IF(B1121="","",IFERROR(INDEX(Produtos!$B$4:$B$303,MATCH(B1121,Produtos!$A$4:$A$303,0)),"Código não cadastrado"))</f>
        <v/>
      </c>
      <c r="D1121" s="21" t="n"/>
      <c r="E1121" s="22" t="n"/>
      <c r="F1121" s="21" t="n"/>
      <c r="G1121" s="16">
        <f>IF(OR(B1121="",E1121=""),"",IF(D1121="Saída",-E1121,E1121))</f>
        <v/>
      </c>
    </row>
    <row r="1122">
      <c r="A1122" s="20" t="n"/>
      <c r="B1122" s="21" t="n"/>
      <c r="C1122" s="15">
        <f>IF(B1122="","",IFERROR(INDEX(Produtos!$B$4:$B$303,MATCH(B1122,Produtos!$A$4:$A$303,0)),"Código não cadastrado"))</f>
        <v/>
      </c>
      <c r="D1122" s="21" t="n"/>
      <c r="E1122" s="22" t="n"/>
      <c r="F1122" s="21" t="n"/>
      <c r="G1122" s="16">
        <f>IF(OR(B1122="",E1122=""),"",IF(D1122="Saída",-E1122,E1122))</f>
        <v/>
      </c>
    </row>
    <row r="1123">
      <c r="A1123" s="20" t="n"/>
      <c r="B1123" s="21" t="n"/>
      <c r="C1123" s="15">
        <f>IF(B1123="","",IFERROR(INDEX(Produtos!$B$4:$B$303,MATCH(B1123,Produtos!$A$4:$A$303,0)),"Código não cadastrado"))</f>
        <v/>
      </c>
      <c r="D1123" s="21" t="n"/>
      <c r="E1123" s="22" t="n"/>
      <c r="F1123" s="21" t="n"/>
      <c r="G1123" s="16">
        <f>IF(OR(B1123="",E1123=""),"",IF(D1123="Saída",-E1123,E1123))</f>
        <v/>
      </c>
    </row>
    <row r="1124">
      <c r="A1124" s="20" t="n"/>
      <c r="B1124" s="21" t="n"/>
      <c r="C1124" s="15">
        <f>IF(B1124="","",IFERROR(INDEX(Produtos!$B$4:$B$303,MATCH(B1124,Produtos!$A$4:$A$303,0)),"Código não cadastrado"))</f>
        <v/>
      </c>
      <c r="D1124" s="21" t="n"/>
      <c r="E1124" s="22" t="n"/>
      <c r="F1124" s="21" t="n"/>
      <c r="G1124" s="16">
        <f>IF(OR(B1124="",E1124=""),"",IF(D1124="Saída",-E1124,E1124))</f>
        <v/>
      </c>
    </row>
    <row r="1125">
      <c r="A1125" s="20" t="n"/>
      <c r="B1125" s="21" t="n"/>
      <c r="C1125" s="15">
        <f>IF(B1125="","",IFERROR(INDEX(Produtos!$B$4:$B$303,MATCH(B1125,Produtos!$A$4:$A$303,0)),"Código não cadastrado"))</f>
        <v/>
      </c>
      <c r="D1125" s="21" t="n"/>
      <c r="E1125" s="22" t="n"/>
      <c r="F1125" s="21" t="n"/>
      <c r="G1125" s="16">
        <f>IF(OR(B1125="",E1125=""),"",IF(D1125="Saída",-E1125,E1125))</f>
        <v/>
      </c>
    </row>
    <row r="1126">
      <c r="A1126" s="20" t="n"/>
      <c r="B1126" s="21" t="n"/>
      <c r="C1126" s="15">
        <f>IF(B1126="","",IFERROR(INDEX(Produtos!$B$4:$B$303,MATCH(B1126,Produtos!$A$4:$A$303,0)),"Código não cadastrado"))</f>
        <v/>
      </c>
      <c r="D1126" s="21" t="n"/>
      <c r="E1126" s="22" t="n"/>
      <c r="F1126" s="21" t="n"/>
      <c r="G1126" s="16">
        <f>IF(OR(B1126="",E1126=""),"",IF(D1126="Saída",-E1126,E1126))</f>
        <v/>
      </c>
    </row>
    <row r="1127">
      <c r="A1127" s="20" t="n"/>
      <c r="B1127" s="21" t="n"/>
      <c r="C1127" s="15">
        <f>IF(B1127="","",IFERROR(INDEX(Produtos!$B$4:$B$303,MATCH(B1127,Produtos!$A$4:$A$303,0)),"Código não cadastrado"))</f>
        <v/>
      </c>
      <c r="D1127" s="21" t="n"/>
      <c r="E1127" s="22" t="n"/>
      <c r="F1127" s="21" t="n"/>
      <c r="G1127" s="16">
        <f>IF(OR(B1127="",E1127=""),"",IF(D1127="Saída",-E1127,E1127))</f>
        <v/>
      </c>
    </row>
    <row r="1128">
      <c r="A1128" s="20" t="n"/>
      <c r="B1128" s="21" t="n"/>
      <c r="C1128" s="15">
        <f>IF(B1128="","",IFERROR(INDEX(Produtos!$B$4:$B$303,MATCH(B1128,Produtos!$A$4:$A$303,0)),"Código não cadastrado"))</f>
        <v/>
      </c>
      <c r="D1128" s="21" t="n"/>
      <c r="E1128" s="22" t="n"/>
      <c r="F1128" s="21" t="n"/>
      <c r="G1128" s="16">
        <f>IF(OR(B1128="",E1128=""),"",IF(D1128="Saída",-E1128,E1128))</f>
        <v/>
      </c>
    </row>
    <row r="1129">
      <c r="A1129" s="20" t="n"/>
      <c r="B1129" s="21" t="n"/>
      <c r="C1129" s="15">
        <f>IF(B1129="","",IFERROR(INDEX(Produtos!$B$4:$B$303,MATCH(B1129,Produtos!$A$4:$A$303,0)),"Código não cadastrado"))</f>
        <v/>
      </c>
      <c r="D1129" s="21" t="n"/>
      <c r="E1129" s="22" t="n"/>
      <c r="F1129" s="21" t="n"/>
      <c r="G1129" s="16">
        <f>IF(OR(B1129="",E1129=""),"",IF(D1129="Saída",-E1129,E1129))</f>
        <v/>
      </c>
    </row>
    <row r="1130">
      <c r="A1130" s="20" t="n"/>
      <c r="B1130" s="21" t="n"/>
      <c r="C1130" s="15">
        <f>IF(B1130="","",IFERROR(INDEX(Produtos!$B$4:$B$303,MATCH(B1130,Produtos!$A$4:$A$303,0)),"Código não cadastrado"))</f>
        <v/>
      </c>
      <c r="D1130" s="21" t="n"/>
      <c r="E1130" s="22" t="n"/>
      <c r="F1130" s="21" t="n"/>
      <c r="G1130" s="16">
        <f>IF(OR(B1130="",E1130=""),"",IF(D1130="Saída",-E1130,E1130))</f>
        <v/>
      </c>
    </row>
    <row r="1131">
      <c r="A1131" s="20" t="n"/>
      <c r="B1131" s="21" t="n"/>
      <c r="C1131" s="15">
        <f>IF(B1131="","",IFERROR(INDEX(Produtos!$B$4:$B$303,MATCH(B1131,Produtos!$A$4:$A$303,0)),"Código não cadastrado"))</f>
        <v/>
      </c>
      <c r="D1131" s="21" t="n"/>
      <c r="E1131" s="22" t="n"/>
      <c r="F1131" s="21" t="n"/>
      <c r="G1131" s="16">
        <f>IF(OR(B1131="",E1131=""),"",IF(D1131="Saída",-E1131,E1131))</f>
        <v/>
      </c>
    </row>
    <row r="1132">
      <c r="A1132" s="20" t="n"/>
      <c r="B1132" s="21" t="n"/>
      <c r="C1132" s="15">
        <f>IF(B1132="","",IFERROR(INDEX(Produtos!$B$4:$B$303,MATCH(B1132,Produtos!$A$4:$A$303,0)),"Código não cadastrado"))</f>
        <v/>
      </c>
      <c r="D1132" s="21" t="n"/>
      <c r="E1132" s="22" t="n"/>
      <c r="F1132" s="21" t="n"/>
      <c r="G1132" s="16">
        <f>IF(OR(B1132="",E1132=""),"",IF(D1132="Saída",-E1132,E1132))</f>
        <v/>
      </c>
    </row>
    <row r="1133">
      <c r="A1133" s="20" t="n"/>
      <c r="B1133" s="21" t="n"/>
      <c r="C1133" s="15">
        <f>IF(B1133="","",IFERROR(INDEX(Produtos!$B$4:$B$303,MATCH(B1133,Produtos!$A$4:$A$303,0)),"Código não cadastrado"))</f>
        <v/>
      </c>
      <c r="D1133" s="21" t="n"/>
      <c r="E1133" s="22" t="n"/>
      <c r="F1133" s="21" t="n"/>
      <c r="G1133" s="16">
        <f>IF(OR(B1133="",E1133=""),"",IF(D1133="Saída",-E1133,E1133))</f>
        <v/>
      </c>
    </row>
    <row r="1134">
      <c r="A1134" s="20" t="n"/>
      <c r="B1134" s="21" t="n"/>
      <c r="C1134" s="15">
        <f>IF(B1134="","",IFERROR(INDEX(Produtos!$B$4:$B$303,MATCH(B1134,Produtos!$A$4:$A$303,0)),"Código não cadastrado"))</f>
        <v/>
      </c>
      <c r="D1134" s="21" t="n"/>
      <c r="E1134" s="22" t="n"/>
      <c r="F1134" s="21" t="n"/>
      <c r="G1134" s="16">
        <f>IF(OR(B1134="",E1134=""),"",IF(D1134="Saída",-E1134,E1134))</f>
        <v/>
      </c>
    </row>
    <row r="1135">
      <c r="A1135" s="20" t="n"/>
      <c r="B1135" s="21" t="n"/>
      <c r="C1135" s="15">
        <f>IF(B1135="","",IFERROR(INDEX(Produtos!$B$4:$B$303,MATCH(B1135,Produtos!$A$4:$A$303,0)),"Código não cadastrado"))</f>
        <v/>
      </c>
      <c r="D1135" s="21" t="n"/>
      <c r="E1135" s="22" t="n"/>
      <c r="F1135" s="21" t="n"/>
      <c r="G1135" s="16">
        <f>IF(OR(B1135="",E1135=""),"",IF(D1135="Saída",-E1135,E1135))</f>
        <v/>
      </c>
    </row>
    <row r="1136">
      <c r="A1136" s="20" t="n"/>
      <c r="B1136" s="21" t="n"/>
      <c r="C1136" s="15">
        <f>IF(B1136="","",IFERROR(INDEX(Produtos!$B$4:$B$303,MATCH(B1136,Produtos!$A$4:$A$303,0)),"Código não cadastrado"))</f>
        <v/>
      </c>
      <c r="D1136" s="21" t="n"/>
      <c r="E1136" s="22" t="n"/>
      <c r="F1136" s="21" t="n"/>
      <c r="G1136" s="16">
        <f>IF(OR(B1136="",E1136=""),"",IF(D1136="Saída",-E1136,E1136))</f>
        <v/>
      </c>
    </row>
    <row r="1137">
      <c r="A1137" s="20" t="n"/>
      <c r="B1137" s="21" t="n"/>
      <c r="C1137" s="15">
        <f>IF(B1137="","",IFERROR(INDEX(Produtos!$B$4:$B$303,MATCH(B1137,Produtos!$A$4:$A$303,0)),"Código não cadastrado"))</f>
        <v/>
      </c>
      <c r="D1137" s="21" t="n"/>
      <c r="E1137" s="22" t="n"/>
      <c r="F1137" s="21" t="n"/>
      <c r="G1137" s="16">
        <f>IF(OR(B1137="",E1137=""),"",IF(D1137="Saída",-E1137,E1137))</f>
        <v/>
      </c>
    </row>
    <row r="1138">
      <c r="A1138" s="20" t="n"/>
      <c r="B1138" s="21" t="n"/>
      <c r="C1138" s="15">
        <f>IF(B1138="","",IFERROR(INDEX(Produtos!$B$4:$B$303,MATCH(B1138,Produtos!$A$4:$A$303,0)),"Código não cadastrado"))</f>
        <v/>
      </c>
      <c r="D1138" s="21" t="n"/>
      <c r="E1138" s="22" t="n"/>
      <c r="F1138" s="21" t="n"/>
      <c r="G1138" s="16">
        <f>IF(OR(B1138="",E1138=""),"",IF(D1138="Saída",-E1138,E1138))</f>
        <v/>
      </c>
    </row>
    <row r="1139">
      <c r="A1139" s="20" t="n"/>
      <c r="B1139" s="21" t="n"/>
      <c r="C1139" s="15">
        <f>IF(B1139="","",IFERROR(INDEX(Produtos!$B$4:$B$303,MATCH(B1139,Produtos!$A$4:$A$303,0)),"Código não cadastrado"))</f>
        <v/>
      </c>
      <c r="D1139" s="21" t="n"/>
      <c r="E1139" s="22" t="n"/>
      <c r="F1139" s="21" t="n"/>
      <c r="G1139" s="16">
        <f>IF(OR(B1139="",E1139=""),"",IF(D1139="Saída",-E1139,E1139))</f>
        <v/>
      </c>
    </row>
    <row r="1140">
      <c r="A1140" s="20" t="n"/>
      <c r="B1140" s="21" t="n"/>
      <c r="C1140" s="15">
        <f>IF(B1140="","",IFERROR(INDEX(Produtos!$B$4:$B$303,MATCH(B1140,Produtos!$A$4:$A$303,0)),"Código não cadastrado"))</f>
        <v/>
      </c>
      <c r="D1140" s="21" t="n"/>
      <c r="E1140" s="22" t="n"/>
      <c r="F1140" s="21" t="n"/>
      <c r="G1140" s="16">
        <f>IF(OR(B1140="",E1140=""),"",IF(D1140="Saída",-E1140,E1140))</f>
        <v/>
      </c>
    </row>
    <row r="1141">
      <c r="A1141" s="20" t="n"/>
      <c r="B1141" s="21" t="n"/>
      <c r="C1141" s="15">
        <f>IF(B1141="","",IFERROR(INDEX(Produtos!$B$4:$B$303,MATCH(B1141,Produtos!$A$4:$A$303,0)),"Código não cadastrado"))</f>
        <v/>
      </c>
      <c r="D1141" s="21" t="n"/>
      <c r="E1141" s="22" t="n"/>
      <c r="F1141" s="21" t="n"/>
      <c r="G1141" s="16">
        <f>IF(OR(B1141="",E1141=""),"",IF(D1141="Saída",-E1141,E1141))</f>
        <v/>
      </c>
    </row>
    <row r="1142">
      <c r="A1142" s="20" t="n"/>
      <c r="B1142" s="21" t="n"/>
      <c r="C1142" s="15">
        <f>IF(B1142="","",IFERROR(INDEX(Produtos!$B$4:$B$303,MATCH(B1142,Produtos!$A$4:$A$303,0)),"Código não cadastrado"))</f>
        <v/>
      </c>
      <c r="D1142" s="21" t="n"/>
      <c r="E1142" s="22" t="n"/>
      <c r="F1142" s="21" t="n"/>
      <c r="G1142" s="16">
        <f>IF(OR(B1142="",E1142=""),"",IF(D1142="Saída",-E1142,E1142))</f>
        <v/>
      </c>
    </row>
    <row r="1143">
      <c r="A1143" s="20" t="n"/>
      <c r="B1143" s="21" t="n"/>
      <c r="C1143" s="15">
        <f>IF(B1143="","",IFERROR(INDEX(Produtos!$B$4:$B$303,MATCH(B1143,Produtos!$A$4:$A$303,0)),"Código não cadastrado"))</f>
        <v/>
      </c>
      <c r="D1143" s="21" t="n"/>
      <c r="E1143" s="22" t="n"/>
      <c r="F1143" s="21" t="n"/>
      <c r="G1143" s="16">
        <f>IF(OR(B1143="",E1143=""),"",IF(D1143="Saída",-E1143,E1143))</f>
        <v/>
      </c>
    </row>
    <row r="1144">
      <c r="A1144" s="20" t="n"/>
      <c r="B1144" s="21" t="n"/>
      <c r="C1144" s="15">
        <f>IF(B1144="","",IFERROR(INDEX(Produtos!$B$4:$B$303,MATCH(B1144,Produtos!$A$4:$A$303,0)),"Código não cadastrado"))</f>
        <v/>
      </c>
      <c r="D1144" s="21" t="n"/>
      <c r="E1144" s="22" t="n"/>
      <c r="F1144" s="21" t="n"/>
      <c r="G1144" s="16">
        <f>IF(OR(B1144="",E1144=""),"",IF(D1144="Saída",-E1144,E1144))</f>
        <v/>
      </c>
    </row>
    <row r="1145">
      <c r="A1145" s="20" t="n"/>
      <c r="B1145" s="21" t="n"/>
      <c r="C1145" s="15">
        <f>IF(B1145="","",IFERROR(INDEX(Produtos!$B$4:$B$303,MATCH(B1145,Produtos!$A$4:$A$303,0)),"Código não cadastrado"))</f>
        <v/>
      </c>
      <c r="D1145" s="21" t="n"/>
      <c r="E1145" s="22" t="n"/>
      <c r="F1145" s="21" t="n"/>
      <c r="G1145" s="16">
        <f>IF(OR(B1145="",E1145=""),"",IF(D1145="Saída",-E1145,E1145))</f>
        <v/>
      </c>
    </row>
    <row r="1146">
      <c r="A1146" s="20" t="n"/>
      <c r="B1146" s="21" t="n"/>
      <c r="C1146" s="15">
        <f>IF(B1146="","",IFERROR(INDEX(Produtos!$B$4:$B$303,MATCH(B1146,Produtos!$A$4:$A$303,0)),"Código não cadastrado"))</f>
        <v/>
      </c>
      <c r="D1146" s="21" t="n"/>
      <c r="E1146" s="22" t="n"/>
      <c r="F1146" s="21" t="n"/>
      <c r="G1146" s="16">
        <f>IF(OR(B1146="",E1146=""),"",IF(D1146="Saída",-E1146,E1146))</f>
        <v/>
      </c>
    </row>
    <row r="1147">
      <c r="A1147" s="20" t="n"/>
      <c r="B1147" s="21" t="n"/>
      <c r="C1147" s="15">
        <f>IF(B1147="","",IFERROR(INDEX(Produtos!$B$4:$B$303,MATCH(B1147,Produtos!$A$4:$A$303,0)),"Código não cadastrado"))</f>
        <v/>
      </c>
      <c r="D1147" s="21" t="n"/>
      <c r="E1147" s="22" t="n"/>
      <c r="F1147" s="21" t="n"/>
      <c r="G1147" s="16">
        <f>IF(OR(B1147="",E1147=""),"",IF(D1147="Saída",-E1147,E1147))</f>
        <v/>
      </c>
    </row>
    <row r="1148">
      <c r="A1148" s="20" t="n"/>
      <c r="B1148" s="21" t="n"/>
      <c r="C1148" s="15">
        <f>IF(B1148="","",IFERROR(INDEX(Produtos!$B$4:$B$303,MATCH(B1148,Produtos!$A$4:$A$303,0)),"Código não cadastrado"))</f>
        <v/>
      </c>
      <c r="D1148" s="21" t="n"/>
      <c r="E1148" s="22" t="n"/>
      <c r="F1148" s="21" t="n"/>
      <c r="G1148" s="16">
        <f>IF(OR(B1148="",E1148=""),"",IF(D1148="Saída",-E1148,E1148))</f>
        <v/>
      </c>
    </row>
    <row r="1149">
      <c r="A1149" s="20" t="n"/>
      <c r="B1149" s="21" t="n"/>
      <c r="C1149" s="15">
        <f>IF(B1149="","",IFERROR(INDEX(Produtos!$B$4:$B$303,MATCH(B1149,Produtos!$A$4:$A$303,0)),"Código não cadastrado"))</f>
        <v/>
      </c>
      <c r="D1149" s="21" t="n"/>
      <c r="E1149" s="22" t="n"/>
      <c r="F1149" s="21" t="n"/>
      <c r="G1149" s="16">
        <f>IF(OR(B1149="",E1149=""),"",IF(D1149="Saída",-E1149,E1149))</f>
        <v/>
      </c>
    </row>
    <row r="1150">
      <c r="A1150" s="20" t="n"/>
      <c r="B1150" s="21" t="n"/>
      <c r="C1150" s="15">
        <f>IF(B1150="","",IFERROR(INDEX(Produtos!$B$4:$B$303,MATCH(B1150,Produtos!$A$4:$A$303,0)),"Código não cadastrado"))</f>
        <v/>
      </c>
      <c r="D1150" s="21" t="n"/>
      <c r="E1150" s="22" t="n"/>
      <c r="F1150" s="21" t="n"/>
      <c r="G1150" s="16">
        <f>IF(OR(B1150="",E1150=""),"",IF(D1150="Saída",-E1150,E1150))</f>
        <v/>
      </c>
    </row>
    <row r="1151">
      <c r="A1151" s="20" t="n"/>
      <c r="B1151" s="21" t="n"/>
      <c r="C1151" s="15">
        <f>IF(B1151="","",IFERROR(INDEX(Produtos!$B$4:$B$303,MATCH(B1151,Produtos!$A$4:$A$303,0)),"Código não cadastrado"))</f>
        <v/>
      </c>
      <c r="D1151" s="21" t="n"/>
      <c r="E1151" s="22" t="n"/>
      <c r="F1151" s="21" t="n"/>
      <c r="G1151" s="16">
        <f>IF(OR(B1151="",E1151=""),"",IF(D1151="Saída",-E1151,E1151))</f>
        <v/>
      </c>
    </row>
    <row r="1152">
      <c r="A1152" s="20" t="n"/>
      <c r="B1152" s="21" t="n"/>
      <c r="C1152" s="15">
        <f>IF(B1152="","",IFERROR(INDEX(Produtos!$B$4:$B$303,MATCH(B1152,Produtos!$A$4:$A$303,0)),"Código não cadastrado"))</f>
        <v/>
      </c>
      <c r="D1152" s="21" t="n"/>
      <c r="E1152" s="22" t="n"/>
      <c r="F1152" s="21" t="n"/>
      <c r="G1152" s="16">
        <f>IF(OR(B1152="",E1152=""),"",IF(D1152="Saída",-E1152,E1152))</f>
        <v/>
      </c>
    </row>
    <row r="1153">
      <c r="A1153" s="20" t="n"/>
      <c r="B1153" s="21" t="n"/>
      <c r="C1153" s="15">
        <f>IF(B1153="","",IFERROR(INDEX(Produtos!$B$4:$B$303,MATCH(B1153,Produtos!$A$4:$A$303,0)),"Código não cadastrado"))</f>
        <v/>
      </c>
      <c r="D1153" s="21" t="n"/>
      <c r="E1153" s="22" t="n"/>
      <c r="F1153" s="21" t="n"/>
      <c r="G1153" s="16">
        <f>IF(OR(B1153="",E1153=""),"",IF(D1153="Saída",-E1153,E1153))</f>
        <v/>
      </c>
    </row>
    <row r="1154">
      <c r="A1154" s="20" t="n"/>
      <c r="B1154" s="21" t="n"/>
      <c r="C1154" s="15">
        <f>IF(B1154="","",IFERROR(INDEX(Produtos!$B$4:$B$303,MATCH(B1154,Produtos!$A$4:$A$303,0)),"Código não cadastrado"))</f>
        <v/>
      </c>
      <c r="D1154" s="21" t="n"/>
      <c r="E1154" s="22" t="n"/>
      <c r="F1154" s="21" t="n"/>
      <c r="G1154" s="16">
        <f>IF(OR(B1154="",E1154=""),"",IF(D1154="Saída",-E1154,E1154))</f>
        <v/>
      </c>
    </row>
    <row r="1155">
      <c r="A1155" s="20" t="n"/>
      <c r="B1155" s="21" t="n"/>
      <c r="C1155" s="15">
        <f>IF(B1155="","",IFERROR(INDEX(Produtos!$B$4:$B$303,MATCH(B1155,Produtos!$A$4:$A$303,0)),"Código não cadastrado"))</f>
        <v/>
      </c>
      <c r="D1155" s="21" t="n"/>
      <c r="E1155" s="22" t="n"/>
      <c r="F1155" s="21" t="n"/>
      <c r="G1155" s="16">
        <f>IF(OR(B1155="",E1155=""),"",IF(D1155="Saída",-E1155,E1155))</f>
        <v/>
      </c>
    </row>
    <row r="1156">
      <c r="A1156" s="20" t="n"/>
      <c r="B1156" s="21" t="n"/>
      <c r="C1156" s="15">
        <f>IF(B1156="","",IFERROR(INDEX(Produtos!$B$4:$B$303,MATCH(B1156,Produtos!$A$4:$A$303,0)),"Código não cadastrado"))</f>
        <v/>
      </c>
      <c r="D1156" s="21" t="n"/>
      <c r="E1156" s="22" t="n"/>
      <c r="F1156" s="21" t="n"/>
      <c r="G1156" s="16">
        <f>IF(OR(B1156="",E1156=""),"",IF(D1156="Saída",-E1156,E1156))</f>
        <v/>
      </c>
    </row>
    <row r="1157">
      <c r="A1157" s="20" t="n"/>
      <c r="B1157" s="21" t="n"/>
      <c r="C1157" s="15">
        <f>IF(B1157="","",IFERROR(INDEX(Produtos!$B$4:$B$303,MATCH(B1157,Produtos!$A$4:$A$303,0)),"Código não cadastrado"))</f>
        <v/>
      </c>
      <c r="D1157" s="21" t="n"/>
      <c r="E1157" s="22" t="n"/>
      <c r="F1157" s="21" t="n"/>
      <c r="G1157" s="16">
        <f>IF(OR(B1157="",E1157=""),"",IF(D1157="Saída",-E1157,E1157))</f>
        <v/>
      </c>
    </row>
    <row r="1158">
      <c r="A1158" s="20" t="n"/>
      <c r="B1158" s="21" t="n"/>
      <c r="C1158" s="15">
        <f>IF(B1158="","",IFERROR(INDEX(Produtos!$B$4:$B$303,MATCH(B1158,Produtos!$A$4:$A$303,0)),"Código não cadastrado"))</f>
        <v/>
      </c>
      <c r="D1158" s="21" t="n"/>
      <c r="E1158" s="22" t="n"/>
      <c r="F1158" s="21" t="n"/>
      <c r="G1158" s="16">
        <f>IF(OR(B1158="",E1158=""),"",IF(D1158="Saída",-E1158,E1158))</f>
        <v/>
      </c>
    </row>
    <row r="1159">
      <c r="A1159" s="20" t="n"/>
      <c r="B1159" s="21" t="n"/>
      <c r="C1159" s="15">
        <f>IF(B1159="","",IFERROR(INDEX(Produtos!$B$4:$B$303,MATCH(B1159,Produtos!$A$4:$A$303,0)),"Código não cadastrado"))</f>
        <v/>
      </c>
      <c r="D1159" s="21" t="n"/>
      <c r="E1159" s="22" t="n"/>
      <c r="F1159" s="21" t="n"/>
      <c r="G1159" s="16">
        <f>IF(OR(B1159="",E1159=""),"",IF(D1159="Saída",-E1159,E1159))</f>
        <v/>
      </c>
    </row>
    <row r="1160">
      <c r="A1160" s="20" t="n"/>
      <c r="B1160" s="21" t="n"/>
      <c r="C1160" s="15">
        <f>IF(B1160="","",IFERROR(INDEX(Produtos!$B$4:$B$303,MATCH(B1160,Produtos!$A$4:$A$303,0)),"Código não cadastrado"))</f>
        <v/>
      </c>
      <c r="D1160" s="21" t="n"/>
      <c r="E1160" s="22" t="n"/>
      <c r="F1160" s="21" t="n"/>
      <c r="G1160" s="16">
        <f>IF(OR(B1160="",E1160=""),"",IF(D1160="Saída",-E1160,E1160))</f>
        <v/>
      </c>
    </row>
    <row r="1161">
      <c r="A1161" s="20" t="n"/>
      <c r="B1161" s="21" t="n"/>
      <c r="C1161" s="15">
        <f>IF(B1161="","",IFERROR(INDEX(Produtos!$B$4:$B$303,MATCH(B1161,Produtos!$A$4:$A$303,0)),"Código não cadastrado"))</f>
        <v/>
      </c>
      <c r="D1161" s="21" t="n"/>
      <c r="E1161" s="22" t="n"/>
      <c r="F1161" s="21" t="n"/>
      <c r="G1161" s="16">
        <f>IF(OR(B1161="",E1161=""),"",IF(D1161="Saída",-E1161,E1161))</f>
        <v/>
      </c>
    </row>
    <row r="1162">
      <c r="A1162" s="20" t="n"/>
      <c r="B1162" s="21" t="n"/>
      <c r="C1162" s="15">
        <f>IF(B1162="","",IFERROR(INDEX(Produtos!$B$4:$B$303,MATCH(B1162,Produtos!$A$4:$A$303,0)),"Código não cadastrado"))</f>
        <v/>
      </c>
      <c r="D1162" s="21" t="n"/>
      <c r="E1162" s="22" t="n"/>
      <c r="F1162" s="21" t="n"/>
      <c r="G1162" s="16">
        <f>IF(OR(B1162="",E1162=""),"",IF(D1162="Saída",-E1162,E1162))</f>
        <v/>
      </c>
    </row>
    <row r="1163">
      <c r="A1163" s="20" t="n"/>
      <c r="B1163" s="21" t="n"/>
      <c r="C1163" s="15">
        <f>IF(B1163="","",IFERROR(INDEX(Produtos!$B$4:$B$303,MATCH(B1163,Produtos!$A$4:$A$303,0)),"Código não cadastrado"))</f>
        <v/>
      </c>
      <c r="D1163" s="21" t="n"/>
      <c r="E1163" s="22" t="n"/>
      <c r="F1163" s="21" t="n"/>
      <c r="G1163" s="16">
        <f>IF(OR(B1163="",E1163=""),"",IF(D1163="Saída",-E1163,E1163))</f>
        <v/>
      </c>
    </row>
    <row r="1164">
      <c r="A1164" s="20" t="n"/>
      <c r="B1164" s="21" t="n"/>
      <c r="C1164" s="15">
        <f>IF(B1164="","",IFERROR(INDEX(Produtos!$B$4:$B$303,MATCH(B1164,Produtos!$A$4:$A$303,0)),"Código não cadastrado"))</f>
        <v/>
      </c>
      <c r="D1164" s="21" t="n"/>
      <c r="E1164" s="22" t="n"/>
      <c r="F1164" s="21" t="n"/>
      <c r="G1164" s="16">
        <f>IF(OR(B1164="",E1164=""),"",IF(D1164="Saída",-E1164,E1164))</f>
        <v/>
      </c>
    </row>
    <row r="1165">
      <c r="A1165" s="20" t="n"/>
      <c r="B1165" s="21" t="n"/>
      <c r="C1165" s="15">
        <f>IF(B1165="","",IFERROR(INDEX(Produtos!$B$4:$B$303,MATCH(B1165,Produtos!$A$4:$A$303,0)),"Código não cadastrado"))</f>
        <v/>
      </c>
      <c r="D1165" s="21" t="n"/>
      <c r="E1165" s="22" t="n"/>
      <c r="F1165" s="21" t="n"/>
      <c r="G1165" s="16">
        <f>IF(OR(B1165="",E1165=""),"",IF(D1165="Saída",-E1165,E1165))</f>
        <v/>
      </c>
    </row>
    <row r="1166">
      <c r="A1166" s="20" t="n"/>
      <c r="B1166" s="21" t="n"/>
      <c r="C1166" s="15">
        <f>IF(B1166="","",IFERROR(INDEX(Produtos!$B$4:$B$303,MATCH(B1166,Produtos!$A$4:$A$303,0)),"Código não cadastrado"))</f>
        <v/>
      </c>
      <c r="D1166" s="21" t="n"/>
      <c r="E1166" s="22" t="n"/>
      <c r="F1166" s="21" t="n"/>
      <c r="G1166" s="16">
        <f>IF(OR(B1166="",E1166=""),"",IF(D1166="Saída",-E1166,E1166))</f>
        <v/>
      </c>
    </row>
    <row r="1167">
      <c r="A1167" s="20" t="n"/>
      <c r="B1167" s="21" t="n"/>
      <c r="C1167" s="15">
        <f>IF(B1167="","",IFERROR(INDEX(Produtos!$B$4:$B$303,MATCH(B1167,Produtos!$A$4:$A$303,0)),"Código não cadastrado"))</f>
        <v/>
      </c>
      <c r="D1167" s="21" t="n"/>
      <c r="E1167" s="22" t="n"/>
      <c r="F1167" s="21" t="n"/>
      <c r="G1167" s="16">
        <f>IF(OR(B1167="",E1167=""),"",IF(D1167="Saída",-E1167,E1167))</f>
        <v/>
      </c>
    </row>
    <row r="1168">
      <c r="A1168" s="20" t="n"/>
      <c r="B1168" s="21" t="n"/>
      <c r="C1168" s="15">
        <f>IF(B1168="","",IFERROR(INDEX(Produtos!$B$4:$B$303,MATCH(B1168,Produtos!$A$4:$A$303,0)),"Código não cadastrado"))</f>
        <v/>
      </c>
      <c r="D1168" s="21" t="n"/>
      <c r="E1168" s="22" t="n"/>
      <c r="F1168" s="21" t="n"/>
      <c r="G1168" s="16">
        <f>IF(OR(B1168="",E1168=""),"",IF(D1168="Saída",-E1168,E1168))</f>
        <v/>
      </c>
    </row>
    <row r="1169">
      <c r="A1169" s="20" t="n"/>
      <c r="B1169" s="21" t="n"/>
      <c r="C1169" s="15">
        <f>IF(B1169="","",IFERROR(INDEX(Produtos!$B$4:$B$303,MATCH(B1169,Produtos!$A$4:$A$303,0)),"Código não cadastrado"))</f>
        <v/>
      </c>
      <c r="D1169" s="21" t="n"/>
      <c r="E1169" s="22" t="n"/>
      <c r="F1169" s="21" t="n"/>
      <c r="G1169" s="16">
        <f>IF(OR(B1169="",E1169=""),"",IF(D1169="Saída",-E1169,E1169))</f>
        <v/>
      </c>
    </row>
    <row r="1170">
      <c r="A1170" s="20" t="n"/>
      <c r="B1170" s="21" t="n"/>
      <c r="C1170" s="15">
        <f>IF(B1170="","",IFERROR(INDEX(Produtos!$B$4:$B$303,MATCH(B1170,Produtos!$A$4:$A$303,0)),"Código não cadastrado"))</f>
        <v/>
      </c>
      <c r="D1170" s="21" t="n"/>
      <c r="E1170" s="22" t="n"/>
      <c r="F1170" s="21" t="n"/>
      <c r="G1170" s="16">
        <f>IF(OR(B1170="",E1170=""),"",IF(D1170="Saída",-E1170,E1170))</f>
        <v/>
      </c>
    </row>
    <row r="1171">
      <c r="A1171" s="20" t="n"/>
      <c r="B1171" s="21" t="n"/>
      <c r="C1171" s="15">
        <f>IF(B1171="","",IFERROR(INDEX(Produtos!$B$4:$B$303,MATCH(B1171,Produtos!$A$4:$A$303,0)),"Código não cadastrado"))</f>
        <v/>
      </c>
      <c r="D1171" s="21" t="n"/>
      <c r="E1171" s="22" t="n"/>
      <c r="F1171" s="21" t="n"/>
      <c r="G1171" s="16">
        <f>IF(OR(B1171="",E1171=""),"",IF(D1171="Saída",-E1171,E1171))</f>
        <v/>
      </c>
    </row>
    <row r="1172">
      <c r="A1172" s="20" t="n"/>
      <c r="B1172" s="21" t="n"/>
      <c r="C1172" s="15">
        <f>IF(B1172="","",IFERROR(INDEX(Produtos!$B$4:$B$303,MATCH(B1172,Produtos!$A$4:$A$303,0)),"Código não cadastrado"))</f>
        <v/>
      </c>
      <c r="D1172" s="21" t="n"/>
      <c r="E1172" s="22" t="n"/>
      <c r="F1172" s="21" t="n"/>
      <c r="G1172" s="16">
        <f>IF(OR(B1172="",E1172=""),"",IF(D1172="Saída",-E1172,E1172))</f>
        <v/>
      </c>
    </row>
    <row r="1173">
      <c r="A1173" s="20" t="n"/>
      <c r="B1173" s="21" t="n"/>
      <c r="C1173" s="15">
        <f>IF(B1173="","",IFERROR(INDEX(Produtos!$B$4:$B$303,MATCH(B1173,Produtos!$A$4:$A$303,0)),"Código não cadastrado"))</f>
        <v/>
      </c>
      <c r="D1173" s="21" t="n"/>
      <c r="E1173" s="22" t="n"/>
      <c r="F1173" s="21" t="n"/>
      <c r="G1173" s="16">
        <f>IF(OR(B1173="",E1173=""),"",IF(D1173="Saída",-E1173,E1173))</f>
        <v/>
      </c>
    </row>
    <row r="1174">
      <c r="A1174" s="20" t="n"/>
      <c r="B1174" s="21" t="n"/>
      <c r="C1174" s="15">
        <f>IF(B1174="","",IFERROR(INDEX(Produtos!$B$4:$B$303,MATCH(B1174,Produtos!$A$4:$A$303,0)),"Código não cadastrado"))</f>
        <v/>
      </c>
      <c r="D1174" s="21" t="n"/>
      <c r="E1174" s="22" t="n"/>
      <c r="F1174" s="21" t="n"/>
      <c r="G1174" s="16">
        <f>IF(OR(B1174="",E1174=""),"",IF(D1174="Saída",-E1174,E1174))</f>
        <v/>
      </c>
    </row>
    <row r="1175">
      <c r="A1175" s="20" t="n"/>
      <c r="B1175" s="21" t="n"/>
      <c r="C1175" s="15">
        <f>IF(B1175="","",IFERROR(INDEX(Produtos!$B$4:$B$303,MATCH(B1175,Produtos!$A$4:$A$303,0)),"Código não cadastrado"))</f>
        <v/>
      </c>
      <c r="D1175" s="21" t="n"/>
      <c r="E1175" s="22" t="n"/>
      <c r="F1175" s="21" t="n"/>
      <c r="G1175" s="16">
        <f>IF(OR(B1175="",E1175=""),"",IF(D1175="Saída",-E1175,E1175))</f>
        <v/>
      </c>
    </row>
    <row r="1176">
      <c r="A1176" s="20" t="n"/>
      <c r="B1176" s="21" t="n"/>
      <c r="C1176" s="15">
        <f>IF(B1176="","",IFERROR(INDEX(Produtos!$B$4:$B$303,MATCH(B1176,Produtos!$A$4:$A$303,0)),"Código não cadastrado"))</f>
        <v/>
      </c>
      <c r="D1176" s="21" t="n"/>
      <c r="E1176" s="22" t="n"/>
      <c r="F1176" s="21" t="n"/>
      <c r="G1176" s="16">
        <f>IF(OR(B1176="",E1176=""),"",IF(D1176="Saída",-E1176,E1176))</f>
        <v/>
      </c>
    </row>
    <row r="1177">
      <c r="A1177" s="20" t="n"/>
      <c r="B1177" s="21" t="n"/>
      <c r="C1177" s="15">
        <f>IF(B1177="","",IFERROR(INDEX(Produtos!$B$4:$B$303,MATCH(B1177,Produtos!$A$4:$A$303,0)),"Código não cadastrado"))</f>
        <v/>
      </c>
      <c r="D1177" s="21" t="n"/>
      <c r="E1177" s="22" t="n"/>
      <c r="F1177" s="21" t="n"/>
      <c r="G1177" s="16">
        <f>IF(OR(B1177="",E1177=""),"",IF(D1177="Saída",-E1177,E1177))</f>
        <v/>
      </c>
    </row>
    <row r="1178">
      <c r="A1178" s="20" t="n"/>
      <c r="B1178" s="21" t="n"/>
      <c r="C1178" s="15">
        <f>IF(B1178="","",IFERROR(INDEX(Produtos!$B$4:$B$303,MATCH(B1178,Produtos!$A$4:$A$303,0)),"Código não cadastrado"))</f>
        <v/>
      </c>
      <c r="D1178" s="21" t="n"/>
      <c r="E1178" s="22" t="n"/>
      <c r="F1178" s="21" t="n"/>
      <c r="G1178" s="16">
        <f>IF(OR(B1178="",E1178=""),"",IF(D1178="Saída",-E1178,E1178))</f>
        <v/>
      </c>
    </row>
    <row r="1179">
      <c r="A1179" s="20" t="n"/>
      <c r="B1179" s="21" t="n"/>
      <c r="C1179" s="15">
        <f>IF(B1179="","",IFERROR(INDEX(Produtos!$B$4:$B$303,MATCH(B1179,Produtos!$A$4:$A$303,0)),"Código não cadastrado"))</f>
        <v/>
      </c>
      <c r="D1179" s="21" t="n"/>
      <c r="E1179" s="22" t="n"/>
      <c r="F1179" s="21" t="n"/>
      <c r="G1179" s="16">
        <f>IF(OR(B1179="",E1179=""),"",IF(D1179="Saída",-E1179,E1179))</f>
        <v/>
      </c>
    </row>
    <row r="1180">
      <c r="A1180" s="20" t="n"/>
      <c r="B1180" s="21" t="n"/>
      <c r="C1180" s="15">
        <f>IF(B1180="","",IFERROR(INDEX(Produtos!$B$4:$B$303,MATCH(B1180,Produtos!$A$4:$A$303,0)),"Código não cadastrado"))</f>
        <v/>
      </c>
      <c r="D1180" s="21" t="n"/>
      <c r="E1180" s="22" t="n"/>
      <c r="F1180" s="21" t="n"/>
      <c r="G1180" s="16">
        <f>IF(OR(B1180="",E1180=""),"",IF(D1180="Saída",-E1180,E1180))</f>
        <v/>
      </c>
    </row>
    <row r="1181">
      <c r="A1181" s="20" t="n"/>
      <c r="B1181" s="21" t="n"/>
      <c r="C1181" s="15">
        <f>IF(B1181="","",IFERROR(INDEX(Produtos!$B$4:$B$303,MATCH(B1181,Produtos!$A$4:$A$303,0)),"Código não cadastrado"))</f>
        <v/>
      </c>
      <c r="D1181" s="21" t="n"/>
      <c r="E1181" s="22" t="n"/>
      <c r="F1181" s="21" t="n"/>
      <c r="G1181" s="16">
        <f>IF(OR(B1181="",E1181=""),"",IF(D1181="Saída",-E1181,E1181))</f>
        <v/>
      </c>
    </row>
    <row r="1182">
      <c r="A1182" s="20" t="n"/>
      <c r="B1182" s="21" t="n"/>
      <c r="C1182" s="15">
        <f>IF(B1182="","",IFERROR(INDEX(Produtos!$B$4:$B$303,MATCH(B1182,Produtos!$A$4:$A$303,0)),"Código não cadastrado"))</f>
        <v/>
      </c>
      <c r="D1182" s="21" t="n"/>
      <c r="E1182" s="22" t="n"/>
      <c r="F1182" s="21" t="n"/>
      <c r="G1182" s="16">
        <f>IF(OR(B1182="",E1182=""),"",IF(D1182="Saída",-E1182,E1182))</f>
        <v/>
      </c>
    </row>
    <row r="1183">
      <c r="A1183" s="20" t="n"/>
      <c r="B1183" s="21" t="n"/>
      <c r="C1183" s="15">
        <f>IF(B1183="","",IFERROR(INDEX(Produtos!$B$4:$B$303,MATCH(B1183,Produtos!$A$4:$A$303,0)),"Código não cadastrado"))</f>
        <v/>
      </c>
      <c r="D1183" s="21" t="n"/>
      <c r="E1183" s="22" t="n"/>
      <c r="F1183" s="21" t="n"/>
      <c r="G1183" s="16">
        <f>IF(OR(B1183="",E1183=""),"",IF(D1183="Saída",-E1183,E1183))</f>
        <v/>
      </c>
    </row>
    <row r="1184">
      <c r="A1184" s="20" t="n"/>
      <c r="B1184" s="21" t="n"/>
      <c r="C1184" s="15">
        <f>IF(B1184="","",IFERROR(INDEX(Produtos!$B$4:$B$303,MATCH(B1184,Produtos!$A$4:$A$303,0)),"Código não cadastrado"))</f>
        <v/>
      </c>
      <c r="D1184" s="21" t="n"/>
      <c r="E1184" s="22" t="n"/>
      <c r="F1184" s="21" t="n"/>
      <c r="G1184" s="16">
        <f>IF(OR(B1184="",E1184=""),"",IF(D1184="Saída",-E1184,E1184))</f>
        <v/>
      </c>
    </row>
    <row r="1185">
      <c r="A1185" s="20" t="n"/>
      <c r="B1185" s="21" t="n"/>
      <c r="C1185" s="15">
        <f>IF(B1185="","",IFERROR(INDEX(Produtos!$B$4:$B$303,MATCH(B1185,Produtos!$A$4:$A$303,0)),"Código não cadastrado"))</f>
        <v/>
      </c>
      <c r="D1185" s="21" t="n"/>
      <c r="E1185" s="22" t="n"/>
      <c r="F1185" s="21" t="n"/>
      <c r="G1185" s="16">
        <f>IF(OR(B1185="",E1185=""),"",IF(D1185="Saída",-E1185,E1185))</f>
        <v/>
      </c>
    </row>
    <row r="1186">
      <c r="A1186" s="20" t="n"/>
      <c r="B1186" s="21" t="n"/>
      <c r="C1186" s="15">
        <f>IF(B1186="","",IFERROR(INDEX(Produtos!$B$4:$B$303,MATCH(B1186,Produtos!$A$4:$A$303,0)),"Código não cadastrado"))</f>
        <v/>
      </c>
      <c r="D1186" s="21" t="n"/>
      <c r="E1186" s="22" t="n"/>
      <c r="F1186" s="21" t="n"/>
      <c r="G1186" s="16">
        <f>IF(OR(B1186="",E1186=""),"",IF(D1186="Saída",-E1186,E1186))</f>
        <v/>
      </c>
    </row>
    <row r="1187">
      <c r="A1187" s="20" t="n"/>
      <c r="B1187" s="21" t="n"/>
      <c r="C1187" s="15">
        <f>IF(B1187="","",IFERROR(INDEX(Produtos!$B$4:$B$303,MATCH(B1187,Produtos!$A$4:$A$303,0)),"Código não cadastrado"))</f>
        <v/>
      </c>
      <c r="D1187" s="21" t="n"/>
      <c r="E1187" s="22" t="n"/>
      <c r="F1187" s="21" t="n"/>
      <c r="G1187" s="16">
        <f>IF(OR(B1187="",E1187=""),"",IF(D1187="Saída",-E1187,E1187))</f>
        <v/>
      </c>
    </row>
    <row r="1188">
      <c r="A1188" s="20" t="n"/>
      <c r="B1188" s="21" t="n"/>
      <c r="C1188" s="15">
        <f>IF(B1188="","",IFERROR(INDEX(Produtos!$B$4:$B$303,MATCH(B1188,Produtos!$A$4:$A$303,0)),"Código não cadastrado"))</f>
        <v/>
      </c>
      <c r="D1188" s="21" t="n"/>
      <c r="E1188" s="22" t="n"/>
      <c r="F1188" s="21" t="n"/>
      <c r="G1188" s="16">
        <f>IF(OR(B1188="",E1188=""),"",IF(D1188="Saída",-E1188,E1188))</f>
        <v/>
      </c>
    </row>
    <row r="1189">
      <c r="A1189" s="20" t="n"/>
      <c r="B1189" s="21" t="n"/>
      <c r="C1189" s="15">
        <f>IF(B1189="","",IFERROR(INDEX(Produtos!$B$4:$B$303,MATCH(B1189,Produtos!$A$4:$A$303,0)),"Código não cadastrado"))</f>
        <v/>
      </c>
      <c r="D1189" s="21" t="n"/>
      <c r="E1189" s="22" t="n"/>
      <c r="F1189" s="21" t="n"/>
      <c r="G1189" s="16">
        <f>IF(OR(B1189="",E1189=""),"",IF(D1189="Saída",-E1189,E1189))</f>
        <v/>
      </c>
    </row>
    <row r="1190">
      <c r="A1190" s="20" t="n"/>
      <c r="B1190" s="21" t="n"/>
      <c r="C1190" s="15">
        <f>IF(B1190="","",IFERROR(INDEX(Produtos!$B$4:$B$303,MATCH(B1190,Produtos!$A$4:$A$303,0)),"Código não cadastrado"))</f>
        <v/>
      </c>
      <c r="D1190" s="21" t="n"/>
      <c r="E1190" s="22" t="n"/>
      <c r="F1190" s="21" t="n"/>
      <c r="G1190" s="16">
        <f>IF(OR(B1190="",E1190=""),"",IF(D1190="Saída",-E1190,E1190))</f>
        <v/>
      </c>
    </row>
    <row r="1191">
      <c r="A1191" s="20" t="n"/>
      <c r="B1191" s="21" t="n"/>
      <c r="C1191" s="15">
        <f>IF(B1191="","",IFERROR(INDEX(Produtos!$B$4:$B$303,MATCH(B1191,Produtos!$A$4:$A$303,0)),"Código não cadastrado"))</f>
        <v/>
      </c>
      <c r="D1191" s="21" t="n"/>
      <c r="E1191" s="22" t="n"/>
      <c r="F1191" s="21" t="n"/>
      <c r="G1191" s="16">
        <f>IF(OR(B1191="",E1191=""),"",IF(D1191="Saída",-E1191,E1191))</f>
        <v/>
      </c>
    </row>
    <row r="1192">
      <c r="A1192" s="20" t="n"/>
      <c r="B1192" s="21" t="n"/>
      <c r="C1192" s="15">
        <f>IF(B1192="","",IFERROR(INDEX(Produtos!$B$4:$B$303,MATCH(B1192,Produtos!$A$4:$A$303,0)),"Código não cadastrado"))</f>
        <v/>
      </c>
      <c r="D1192" s="21" t="n"/>
      <c r="E1192" s="22" t="n"/>
      <c r="F1192" s="21" t="n"/>
      <c r="G1192" s="16">
        <f>IF(OR(B1192="",E1192=""),"",IF(D1192="Saída",-E1192,E1192))</f>
        <v/>
      </c>
    </row>
    <row r="1193">
      <c r="A1193" s="20" t="n"/>
      <c r="B1193" s="21" t="n"/>
      <c r="C1193" s="15">
        <f>IF(B1193="","",IFERROR(INDEX(Produtos!$B$4:$B$303,MATCH(B1193,Produtos!$A$4:$A$303,0)),"Código não cadastrado"))</f>
        <v/>
      </c>
      <c r="D1193" s="21" t="n"/>
      <c r="E1193" s="22" t="n"/>
      <c r="F1193" s="21" t="n"/>
      <c r="G1193" s="16">
        <f>IF(OR(B1193="",E1193=""),"",IF(D1193="Saída",-E1193,E1193))</f>
        <v/>
      </c>
    </row>
    <row r="1194">
      <c r="A1194" s="20" t="n"/>
      <c r="B1194" s="21" t="n"/>
      <c r="C1194" s="15">
        <f>IF(B1194="","",IFERROR(INDEX(Produtos!$B$4:$B$303,MATCH(B1194,Produtos!$A$4:$A$303,0)),"Código não cadastrado"))</f>
        <v/>
      </c>
      <c r="D1194" s="21" t="n"/>
      <c r="E1194" s="22" t="n"/>
      <c r="F1194" s="21" t="n"/>
      <c r="G1194" s="16">
        <f>IF(OR(B1194="",E1194=""),"",IF(D1194="Saída",-E1194,E1194))</f>
        <v/>
      </c>
    </row>
    <row r="1195">
      <c r="A1195" s="20" t="n"/>
      <c r="B1195" s="21" t="n"/>
      <c r="C1195" s="15">
        <f>IF(B1195="","",IFERROR(INDEX(Produtos!$B$4:$B$303,MATCH(B1195,Produtos!$A$4:$A$303,0)),"Código não cadastrado"))</f>
        <v/>
      </c>
      <c r="D1195" s="21" t="n"/>
      <c r="E1195" s="22" t="n"/>
      <c r="F1195" s="21" t="n"/>
      <c r="G1195" s="16">
        <f>IF(OR(B1195="",E1195=""),"",IF(D1195="Saída",-E1195,E1195))</f>
        <v/>
      </c>
    </row>
    <row r="1196">
      <c r="A1196" s="20" t="n"/>
      <c r="B1196" s="21" t="n"/>
      <c r="C1196" s="15">
        <f>IF(B1196="","",IFERROR(INDEX(Produtos!$B$4:$B$303,MATCH(B1196,Produtos!$A$4:$A$303,0)),"Código não cadastrado"))</f>
        <v/>
      </c>
      <c r="D1196" s="21" t="n"/>
      <c r="E1196" s="22" t="n"/>
      <c r="F1196" s="21" t="n"/>
      <c r="G1196" s="16">
        <f>IF(OR(B1196="",E1196=""),"",IF(D1196="Saída",-E1196,E1196))</f>
        <v/>
      </c>
    </row>
    <row r="1197">
      <c r="A1197" s="20" t="n"/>
      <c r="B1197" s="21" t="n"/>
      <c r="C1197" s="15">
        <f>IF(B1197="","",IFERROR(INDEX(Produtos!$B$4:$B$303,MATCH(B1197,Produtos!$A$4:$A$303,0)),"Código não cadastrado"))</f>
        <v/>
      </c>
      <c r="D1197" s="21" t="n"/>
      <c r="E1197" s="22" t="n"/>
      <c r="F1197" s="21" t="n"/>
      <c r="G1197" s="16">
        <f>IF(OR(B1197="",E1197=""),"",IF(D1197="Saída",-E1197,E1197))</f>
        <v/>
      </c>
    </row>
    <row r="1198">
      <c r="A1198" s="20" t="n"/>
      <c r="B1198" s="21" t="n"/>
      <c r="C1198" s="15">
        <f>IF(B1198="","",IFERROR(INDEX(Produtos!$B$4:$B$303,MATCH(B1198,Produtos!$A$4:$A$303,0)),"Código não cadastrado"))</f>
        <v/>
      </c>
      <c r="D1198" s="21" t="n"/>
      <c r="E1198" s="22" t="n"/>
      <c r="F1198" s="21" t="n"/>
      <c r="G1198" s="16">
        <f>IF(OR(B1198="",E1198=""),"",IF(D1198="Saída",-E1198,E1198))</f>
        <v/>
      </c>
    </row>
    <row r="1199">
      <c r="A1199" s="20" t="n"/>
      <c r="B1199" s="21" t="n"/>
      <c r="C1199" s="15">
        <f>IF(B1199="","",IFERROR(INDEX(Produtos!$B$4:$B$303,MATCH(B1199,Produtos!$A$4:$A$303,0)),"Código não cadastrado"))</f>
        <v/>
      </c>
      <c r="D1199" s="21" t="n"/>
      <c r="E1199" s="22" t="n"/>
      <c r="F1199" s="21" t="n"/>
      <c r="G1199" s="16">
        <f>IF(OR(B1199="",E1199=""),"",IF(D1199="Saída",-E1199,E1199))</f>
        <v/>
      </c>
    </row>
    <row r="1200">
      <c r="A1200" s="20" t="n"/>
      <c r="B1200" s="21" t="n"/>
      <c r="C1200" s="15">
        <f>IF(B1200="","",IFERROR(INDEX(Produtos!$B$4:$B$303,MATCH(B1200,Produtos!$A$4:$A$303,0)),"Código não cadastrado"))</f>
        <v/>
      </c>
      <c r="D1200" s="21" t="n"/>
      <c r="E1200" s="22" t="n"/>
      <c r="F1200" s="21" t="n"/>
      <c r="G1200" s="16">
        <f>IF(OR(B1200="",E1200=""),"",IF(D1200="Saída",-E1200,E1200))</f>
        <v/>
      </c>
    </row>
    <row r="1201">
      <c r="A1201" s="20" t="n"/>
      <c r="B1201" s="21" t="n"/>
      <c r="C1201" s="15">
        <f>IF(B1201="","",IFERROR(INDEX(Produtos!$B$4:$B$303,MATCH(B1201,Produtos!$A$4:$A$303,0)),"Código não cadastrado"))</f>
        <v/>
      </c>
      <c r="D1201" s="21" t="n"/>
      <c r="E1201" s="22" t="n"/>
      <c r="F1201" s="21" t="n"/>
      <c r="G1201" s="16">
        <f>IF(OR(B1201="",E1201=""),"",IF(D1201="Saída",-E1201,E1201))</f>
        <v/>
      </c>
    </row>
    <row r="1202">
      <c r="A1202" s="20" t="n"/>
      <c r="B1202" s="21" t="n"/>
      <c r="C1202" s="15">
        <f>IF(B1202="","",IFERROR(INDEX(Produtos!$B$4:$B$303,MATCH(B1202,Produtos!$A$4:$A$303,0)),"Código não cadastrado"))</f>
        <v/>
      </c>
      <c r="D1202" s="21" t="n"/>
      <c r="E1202" s="22" t="n"/>
      <c r="F1202" s="21" t="n"/>
      <c r="G1202" s="16">
        <f>IF(OR(B1202="",E1202=""),"",IF(D1202="Saída",-E1202,E1202))</f>
        <v/>
      </c>
    </row>
    <row r="1203">
      <c r="A1203" s="20" t="n"/>
      <c r="B1203" s="21" t="n"/>
      <c r="C1203" s="15">
        <f>IF(B1203="","",IFERROR(INDEX(Produtos!$B$4:$B$303,MATCH(B1203,Produtos!$A$4:$A$303,0)),"Código não cadastrado"))</f>
        <v/>
      </c>
      <c r="D1203" s="21" t="n"/>
      <c r="E1203" s="22" t="n"/>
      <c r="F1203" s="21" t="n"/>
      <c r="G1203" s="16">
        <f>IF(OR(B1203="",E1203=""),"",IF(D1203="Saída",-E1203,E1203))</f>
        <v/>
      </c>
    </row>
    <row r="1204">
      <c r="A1204" s="20" t="n"/>
      <c r="B1204" s="21" t="n"/>
      <c r="C1204" s="15">
        <f>IF(B1204="","",IFERROR(INDEX(Produtos!$B$4:$B$303,MATCH(B1204,Produtos!$A$4:$A$303,0)),"Código não cadastrado"))</f>
        <v/>
      </c>
      <c r="D1204" s="21" t="n"/>
      <c r="E1204" s="22" t="n"/>
      <c r="F1204" s="21" t="n"/>
      <c r="G1204" s="16">
        <f>IF(OR(B1204="",E1204=""),"",IF(D1204="Saída",-E1204,E1204))</f>
        <v/>
      </c>
    </row>
    <row r="1205">
      <c r="A1205" s="20" t="n"/>
      <c r="B1205" s="21" t="n"/>
      <c r="C1205" s="15">
        <f>IF(B1205="","",IFERROR(INDEX(Produtos!$B$4:$B$303,MATCH(B1205,Produtos!$A$4:$A$303,0)),"Código não cadastrado"))</f>
        <v/>
      </c>
      <c r="D1205" s="21" t="n"/>
      <c r="E1205" s="22" t="n"/>
      <c r="F1205" s="21" t="n"/>
      <c r="G1205" s="16">
        <f>IF(OR(B1205="",E1205=""),"",IF(D1205="Saída",-E1205,E1205))</f>
        <v/>
      </c>
    </row>
    <row r="1206">
      <c r="A1206" s="20" t="n"/>
      <c r="B1206" s="21" t="n"/>
      <c r="C1206" s="15">
        <f>IF(B1206="","",IFERROR(INDEX(Produtos!$B$4:$B$303,MATCH(B1206,Produtos!$A$4:$A$303,0)),"Código não cadastrado"))</f>
        <v/>
      </c>
      <c r="D1206" s="21" t="n"/>
      <c r="E1206" s="22" t="n"/>
      <c r="F1206" s="21" t="n"/>
      <c r="G1206" s="16">
        <f>IF(OR(B1206="",E1206=""),"",IF(D1206="Saída",-E1206,E1206))</f>
        <v/>
      </c>
    </row>
    <row r="1207">
      <c r="A1207" s="20" t="n"/>
      <c r="B1207" s="21" t="n"/>
      <c r="C1207" s="15">
        <f>IF(B1207="","",IFERROR(INDEX(Produtos!$B$4:$B$303,MATCH(B1207,Produtos!$A$4:$A$303,0)),"Código não cadastrado"))</f>
        <v/>
      </c>
      <c r="D1207" s="21" t="n"/>
      <c r="E1207" s="22" t="n"/>
      <c r="F1207" s="21" t="n"/>
      <c r="G1207" s="16">
        <f>IF(OR(B1207="",E1207=""),"",IF(D1207="Saída",-E1207,E1207))</f>
        <v/>
      </c>
    </row>
    <row r="1208">
      <c r="A1208" s="20" t="n"/>
      <c r="B1208" s="21" t="n"/>
      <c r="C1208" s="15">
        <f>IF(B1208="","",IFERROR(INDEX(Produtos!$B$4:$B$303,MATCH(B1208,Produtos!$A$4:$A$303,0)),"Código não cadastrado"))</f>
        <v/>
      </c>
      <c r="D1208" s="21" t="n"/>
      <c r="E1208" s="22" t="n"/>
      <c r="F1208" s="21" t="n"/>
      <c r="G1208" s="16">
        <f>IF(OR(B1208="",E1208=""),"",IF(D1208="Saída",-E1208,E1208))</f>
        <v/>
      </c>
    </row>
    <row r="1209">
      <c r="A1209" s="20" t="n"/>
      <c r="B1209" s="21" t="n"/>
      <c r="C1209" s="15">
        <f>IF(B1209="","",IFERROR(INDEX(Produtos!$B$4:$B$303,MATCH(B1209,Produtos!$A$4:$A$303,0)),"Código não cadastrado"))</f>
        <v/>
      </c>
      <c r="D1209" s="21" t="n"/>
      <c r="E1209" s="22" t="n"/>
      <c r="F1209" s="21" t="n"/>
      <c r="G1209" s="16">
        <f>IF(OR(B1209="",E1209=""),"",IF(D1209="Saída",-E1209,E1209))</f>
        <v/>
      </c>
    </row>
    <row r="1210">
      <c r="A1210" s="20" t="n"/>
      <c r="B1210" s="21" t="n"/>
      <c r="C1210" s="15">
        <f>IF(B1210="","",IFERROR(INDEX(Produtos!$B$4:$B$303,MATCH(B1210,Produtos!$A$4:$A$303,0)),"Código não cadastrado"))</f>
        <v/>
      </c>
      <c r="D1210" s="21" t="n"/>
      <c r="E1210" s="22" t="n"/>
      <c r="F1210" s="21" t="n"/>
      <c r="G1210" s="16">
        <f>IF(OR(B1210="",E1210=""),"",IF(D1210="Saída",-E1210,E1210))</f>
        <v/>
      </c>
    </row>
    <row r="1211">
      <c r="A1211" s="20" t="n"/>
      <c r="B1211" s="21" t="n"/>
      <c r="C1211" s="15">
        <f>IF(B1211="","",IFERROR(INDEX(Produtos!$B$4:$B$303,MATCH(B1211,Produtos!$A$4:$A$303,0)),"Código não cadastrado"))</f>
        <v/>
      </c>
      <c r="D1211" s="21" t="n"/>
      <c r="E1211" s="22" t="n"/>
      <c r="F1211" s="21" t="n"/>
      <c r="G1211" s="16">
        <f>IF(OR(B1211="",E1211=""),"",IF(D1211="Saída",-E1211,E1211))</f>
        <v/>
      </c>
    </row>
    <row r="1212">
      <c r="A1212" s="20" t="n"/>
      <c r="B1212" s="21" t="n"/>
      <c r="C1212" s="15">
        <f>IF(B1212="","",IFERROR(INDEX(Produtos!$B$4:$B$303,MATCH(B1212,Produtos!$A$4:$A$303,0)),"Código não cadastrado"))</f>
        <v/>
      </c>
      <c r="D1212" s="21" t="n"/>
      <c r="E1212" s="22" t="n"/>
      <c r="F1212" s="21" t="n"/>
      <c r="G1212" s="16">
        <f>IF(OR(B1212="",E1212=""),"",IF(D1212="Saída",-E1212,E1212))</f>
        <v/>
      </c>
    </row>
    <row r="1213">
      <c r="A1213" s="20" t="n"/>
      <c r="B1213" s="21" t="n"/>
      <c r="C1213" s="15">
        <f>IF(B1213="","",IFERROR(INDEX(Produtos!$B$4:$B$303,MATCH(B1213,Produtos!$A$4:$A$303,0)),"Código não cadastrado"))</f>
        <v/>
      </c>
      <c r="D1213" s="21" t="n"/>
      <c r="E1213" s="22" t="n"/>
      <c r="F1213" s="21" t="n"/>
      <c r="G1213" s="16">
        <f>IF(OR(B1213="",E1213=""),"",IF(D1213="Saída",-E1213,E1213))</f>
        <v/>
      </c>
    </row>
    <row r="1214">
      <c r="A1214" s="20" t="n"/>
      <c r="B1214" s="21" t="n"/>
      <c r="C1214" s="15">
        <f>IF(B1214="","",IFERROR(INDEX(Produtos!$B$4:$B$303,MATCH(B1214,Produtos!$A$4:$A$303,0)),"Código não cadastrado"))</f>
        <v/>
      </c>
      <c r="D1214" s="21" t="n"/>
      <c r="E1214" s="22" t="n"/>
      <c r="F1214" s="21" t="n"/>
      <c r="G1214" s="16">
        <f>IF(OR(B1214="",E1214=""),"",IF(D1214="Saída",-E1214,E1214))</f>
        <v/>
      </c>
    </row>
    <row r="1215">
      <c r="A1215" s="20" t="n"/>
      <c r="B1215" s="21" t="n"/>
      <c r="C1215" s="15">
        <f>IF(B1215="","",IFERROR(INDEX(Produtos!$B$4:$B$303,MATCH(B1215,Produtos!$A$4:$A$303,0)),"Código não cadastrado"))</f>
        <v/>
      </c>
      <c r="D1215" s="21" t="n"/>
      <c r="E1215" s="22" t="n"/>
      <c r="F1215" s="21" t="n"/>
      <c r="G1215" s="16">
        <f>IF(OR(B1215="",E1215=""),"",IF(D1215="Saída",-E1215,E1215))</f>
        <v/>
      </c>
    </row>
    <row r="1216">
      <c r="A1216" s="20" t="n"/>
      <c r="B1216" s="21" t="n"/>
      <c r="C1216" s="15">
        <f>IF(B1216="","",IFERROR(INDEX(Produtos!$B$4:$B$303,MATCH(B1216,Produtos!$A$4:$A$303,0)),"Código não cadastrado"))</f>
        <v/>
      </c>
      <c r="D1216" s="21" t="n"/>
      <c r="E1216" s="22" t="n"/>
      <c r="F1216" s="21" t="n"/>
      <c r="G1216" s="16">
        <f>IF(OR(B1216="",E1216=""),"",IF(D1216="Saída",-E1216,E1216))</f>
        <v/>
      </c>
    </row>
    <row r="1217">
      <c r="A1217" s="20" t="n"/>
      <c r="B1217" s="21" t="n"/>
      <c r="C1217" s="15">
        <f>IF(B1217="","",IFERROR(INDEX(Produtos!$B$4:$B$303,MATCH(B1217,Produtos!$A$4:$A$303,0)),"Código não cadastrado"))</f>
        <v/>
      </c>
      <c r="D1217" s="21" t="n"/>
      <c r="E1217" s="22" t="n"/>
      <c r="F1217" s="21" t="n"/>
      <c r="G1217" s="16">
        <f>IF(OR(B1217="",E1217=""),"",IF(D1217="Saída",-E1217,E1217))</f>
        <v/>
      </c>
    </row>
    <row r="1218">
      <c r="A1218" s="20" t="n"/>
      <c r="B1218" s="21" t="n"/>
      <c r="C1218" s="15">
        <f>IF(B1218="","",IFERROR(INDEX(Produtos!$B$4:$B$303,MATCH(B1218,Produtos!$A$4:$A$303,0)),"Código não cadastrado"))</f>
        <v/>
      </c>
      <c r="D1218" s="21" t="n"/>
      <c r="E1218" s="22" t="n"/>
      <c r="F1218" s="21" t="n"/>
      <c r="G1218" s="16">
        <f>IF(OR(B1218="",E1218=""),"",IF(D1218="Saída",-E1218,E1218))</f>
        <v/>
      </c>
    </row>
    <row r="1219">
      <c r="A1219" s="20" t="n"/>
      <c r="B1219" s="21" t="n"/>
      <c r="C1219" s="15">
        <f>IF(B1219="","",IFERROR(INDEX(Produtos!$B$4:$B$303,MATCH(B1219,Produtos!$A$4:$A$303,0)),"Código não cadastrado"))</f>
        <v/>
      </c>
      <c r="D1219" s="21" t="n"/>
      <c r="E1219" s="22" t="n"/>
      <c r="F1219" s="21" t="n"/>
      <c r="G1219" s="16">
        <f>IF(OR(B1219="",E1219=""),"",IF(D1219="Saída",-E1219,E1219))</f>
        <v/>
      </c>
    </row>
    <row r="1220">
      <c r="A1220" s="20" t="n"/>
      <c r="B1220" s="21" t="n"/>
      <c r="C1220" s="15">
        <f>IF(B1220="","",IFERROR(INDEX(Produtos!$B$4:$B$303,MATCH(B1220,Produtos!$A$4:$A$303,0)),"Código não cadastrado"))</f>
        <v/>
      </c>
      <c r="D1220" s="21" t="n"/>
      <c r="E1220" s="22" t="n"/>
      <c r="F1220" s="21" t="n"/>
      <c r="G1220" s="16">
        <f>IF(OR(B1220="",E1220=""),"",IF(D1220="Saída",-E1220,E1220))</f>
        <v/>
      </c>
    </row>
    <row r="1221">
      <c r="A1221" s="20" t="n"/>
      <c r="B1221" s="21" t="n"/>
      <c r="C1221" s="15">
        <f>IF(B1221="","",IFERROR(INDEX(Produtos!$B$4:$B$303,MATCH(B1221,Produtos!$A$4:$A$303,0)),"Código não cadastrado"))</f>
        <v/>
      </c>
      <c r="D1221" s="21" t="n"/>
      <c r="E1221" s="22" t="n"/>
      <c r="F1221" s="21" t="n"/>
      <c r="G1221" s="16">
        <f>IF(OR(B1221="",E1221=""),"",IF(D1221="Saída",-E1221,E1221))</f>
        <v/>
      </c>
    </row>
    <row r="1222">
      <c r="A1222" s="20" t="n"/>
      <c r="B1222" s="21" t="n"/>
      <c r="C1222" s="15">
        <f>IF(B1222="","",IFERROR(INDEX(Produtos!$B$4:$B$303,MATCH(B1222,Produtos!$A$4:$A$303,0)),"Código não cadastrado"))</f>
        <v/>
      </c>
      <c r="D1222" s="21" t="n"/>
      <c r="E1222" s="22" t="n"/>
      <c r="F1222" s="21" t="n"/>
      <c r="G1222" s="16">
        <f>IF(OR(B1222="",E1222=""),"",IF(D1222="Saída",-E1222,E1222))</f>
        <v/>
      </c>
    </row>
    <row r="1223">
      <c r="A1223" s="20" t="n"/>
      <c r="B1223" s="21" t="n"/>
      <c r="C1223" s="15">
        <f>IF(B1223="","",IFERROR(INDEX(Produtos!$B$4:$B$303,MATCH(B1223,Produtos!$A$4:$A$303,0)),"Código não cadastrado"))</f>
        <v/>
      </c>
      <c r="D1223" s="21" t="n"/>
      <c r="E1223" s="22" t="n"/>
      <c r="F1223" s="21" t="n"/>
      <c r="G1223" s="16">
        <f>IF(OR(B1223="",E1223=""),"",IF(D1223="Saída",-E1223,E1223))</f>
        <v/>
      </c>
    </row>
    <row r="1224">
      <c r="A1224" s="20" t="n"/>
      <c r="B1224" s="21" t="n"/>
      <c r="C1224" s="15">
        <f>IF(B1224="","",IFERROR(INDEX(Produtos!$B$4:$B$303,MATCH(B1224,Produtos!$A$4:$A$303,0)),"Código não cadastrado"))</f>
        <v/>
      </c>
      <c r="D1224" s="21" t="n"/>
      <c r="E1224" s="22" t="n"/>
      <c r="F1224" s="21" t="n"/>
      <c r="G1224" s="16">
        <f>IF(OR(B1224="",E1224=""),"",IF(D1224="Saída",-E1224,E1224))</f>
        <v/>
      </c>
    </row>
    <row r="1225">
      <c r="A1225" s="20" t="n"/>
      <c r="B1225" s="21" t="n"/>
      <c r="C1225" s="15">
        <f>IF(B1225="","",IFERROR(INDEX(Produtos!$B$4:$B$303,MATCH(B1225,Produtos!$A$4:$A$303,0)),"Código não cadastrado"))</f>
        <v/>
      </c>
      <c r="D1225" s="21" t="n"/>
      <c r="E1225" s="22" t="n"/>
      <c r="F1225" s="21" t="n"/>
      <c r="G1225" s="16">
        <f>IF(OR(B1225="",E1225=""),"",IF(D1225="Saída",-E1225,E1225))</f>
        <v/>
      </c>
    </row>
    <row r="1226">
      <c r="A1226" s="20" t="n"/>
      <c r="B1226" s="21" t="n"/>
      <c r="C1226" s="15">
        <f>IF(B1226="","",IFERROR(INDEX(Produtos!$B$4:$B$303,MATCH(B1226,Produtos!$A$4:$A$303,0)),"Código não cadastrado"))</f>
        <v/>
      </c>
      <c r="D1226" s="21" t="n"/>
      <c r="E1226" s="22" t="n"/>
      <c r="F1226" s="21" t="n"/>
      <c r="G1226" s="16">
        <f>IF(OR(B1226="",E1226=""),"",IF(D1226="Saída",-E1226,E1226))</f>
        <v/>
      </c>
    </row>
    <row r="1227">
      <c r="A1227" s="20" t="n"/>
      <c r="B1227" s="21" t="n"/>
      <c r="C1227" s="15">
        <f>IF(B1227="","",IFERROR(INDEX(Produtos!$B$4:$B$303,MATCH(B1227,Produtos!$A$4:$A$303,0)),"Código não cadastrado"))</f>
        <v/>
      </c>
      <c r="D1227" s="21" t="n"/>
      <c r="E1227" s="22" t="n"/>
      <c r="F1227" s="21" t="n"/>
      <c r="G1227" s="16">
        <f>IF(OR(B1227="",E1227=""),"",IF(D1227="Saída",-E1227,E1227))</f>
        <v/>
      </c>
    </row>
    <row r="1228">
      <c r="A1228" s="20" t="n"/>
      <c r="B1228" s="21" t="n"/>
      <c r="C1228" s="15">
        <f>IF(B1228="","",IFERROR(INDEX(Produtos!$B$4:$B$303,MATCH(B1228,Produtos!$A$4:$A$303,0)),"Código não cadastrado"))</f>
        <v/>
      </c>
      <c r="D1228" s="21" t="n"/>
      <c r="E1228" s="22" t="n"/>
      <c r="F1228" s="21" t="n"/>
      <c r="G1228" s="16">
        <f>IF(OR(B1228="",E1228=""),"",IF(D1228="Saída",-E1228,E1228))</f>
        <v/>
      </c>
    </row>
    <row r="1229">
      <c r="A1229" s="20" t="n"/>
      <c r="B1229" s="21" t="n"/>
      <c r="C1229" s="15">
        <f>IF(B1229="","",IFERROR(INDEX(Produtos!$B$4:$B$303,MATCH(B1229,Produtos!$A$4:$A$303,0)),"Código não cadastrado"))</f>
        <v/>
      </c>
      <c r="D1229" s="21" t="n"/>
      <c r="E1229" s="22" t="n"/>
      <c r="F1229" s="21" t="n"/>
      <c r="G1229" s="16">
        <f>IF(OR(B1229="",E1229=""),"",IF(D1229="Saída",-E1229,E1229))</f>
        <v/>
      </c>
    </row>
    <row r="1230">
      <c r="A1230" s="20" t="n"/>
      <c r="B1230" s="21" t="n"/>
      <c r="C1230" s="15">
        <f>IF(B1230="","",IFERROR(INDEX(Produtos!$B$4:$B$303,MATCH(B1230,Produtos!$A$4:$A$303,0)),"Código não cadastrado"))</f>
        <v/>
      </c>
      <c r="D1230" s="21" t="n"/>
      <c r="E1230" s="22" t="n"/>
      <c r="F1230" s="21" t="n"/>
      <c r="G1230" s="16">
        <f>IF(OR(B1230="",E1230=""),"",IF(D1230="Saída",-E1230,E1230))</f>
        <v/>
      </c>
    </row>
    <row r="1231">
      <c r="A1231" s="20" t="n"/>
      <c r="B1231" s="21" t="n"/>
      <c r="C1231" s="15">
        <f>IF(B1231="","",IFERROR(INDEX(Produtos!$B$4:$B$303,MATCH(B1231,Produtos!$A$4:$A$303,0)),"Código não cadastrado"))</f>
        <v/>
      </c>
      <c r="D1231" s="21" t="n"/>
      <c r="E1231" s="22" t="n"/>
      <c r="F1231" s="21" t="n"/>
      <c r="G1231" s="16">
        <f>IF(OR(B1231="",E1231=""),"",IF(D1231="Saída",-E1231,E1231))</f>
        <v/>
      </c>
    </row>
    <row r="1232">
      <c r="A1232" s="20" t="n"/>
      <c r="B1232" s="21" t="n"/>
      <c r="C1232" s="15">
        <f>IF(B1232="","",IFERROR(INDEX(Produtos!$B$4:$B$303,MATCH(B1232,Produtos!$A$4:$A$303,0)),"Código não cadastrado"))</f>
        <v/>
      </c>
      <c r="D1232" s="21" t="n"/>
      <c r="E1232" s="22" t="n"/>
      <c r="F1232" s="21" t="n"/>
      <c r="G1232" s="16">
        <f>IF(OR(B1232="",E1232=""),"",IF(D1232="Saída",-E1232,E1232))</f>
        <v/>
      </c>
    </row>
    <row r="1233">
      <c r="A1233" s="20" t="n"/>
      <c r="B1233" s="21" t="n"/>
      <c r="C1233" s="15">
        <f>IF(B1233="","",IFERROR(INDEX(Produtos!$B$4:$B$303,MATCH(B1233,Produtos!$A$4:$A$303,0)),"Código não cadastrado"))</f>
        <v/>
      </c>
      <c r="D1233" s="21" t="n"/>
      <c r="E1233" s="22" t="n"/>
      <c r="F1233" s="21" t="n"/>
      <c r="G1233" s="16">
        <f>IF(OR(B1233="",E1233=""),"",IF(D1233="Saída",-E1233,E1233))</f>
        <v/>
      </c>
    </row>
    <row r="1234">
      <c r="A1234" s="20" t="n"/>
      <c r="B1234" s="21" t="n"/>
      <c r="C1234" s="15">
        <f>IF(B1234="","",IFERROR(INDEX(Produtos!$B$4:$B$303,MATCH(B1234,Produtos!$A$4:$A$303,0)),"Código não cadastrado"))</f>
        <v/>
      </c>
      <c r="D1234" s="21" t="n"/>
      <c r="E1234" s="22" t="n"/>
      <c r="F1234" s="21" t="n"/>
      <c r="G1234" s="16">
        <f>IF(OR(B1234="",E1234=""),"",IF(D1234="Saída",-E1234,E1234))</f>
        <v/>
      </c>
    </row>
    <row r="1235">
      <c r="A1235" s="20" t="n"/>
      <c r="B1235" s="21" t="n"/>
      <c r="C1235" s="15">
        <f>IF(B1235="","",IFERROR(INDEX(Produtos!$B$4:$B$303,MATCH(B1235,Produtos!$A$4:$A$303,0)),"Código não cadastrado"))</f>
        <v/>
      </c>
      <c r="D1235" s="21" t="n"/>
      <c r="E1235" s="22" t="n"/>
      <c r="F1235" s="21" t="n"/>
      <c r="G1235" s="16">
        <f>IF(OR(B1235="",E1235=""),"",IF(D1235="Saída",-E1235,E1235))</f>
        <v/>
      </c>
    </row>
    <row r="1236">
      <c r="A1236" s="20" t="n"/>
      <c r="B1236" s="21" t="n"/>
      <c r="C1236" s="15">
        <f>IF(B1236="","",IFERROR(INDEX(Produtos!$B$4:$B$303,MATCH(B1236,Produtos!$A$4:$A$303,0)),"Código não cadastrado"))</f>
        <v/>
      </c>
      <c r="D1236" s="21" t="n"/>
      <c r="E1236" s="22" t="n"/>
      <c r="F1236" s="21" t="n"/>
      <c r="G1236" s="16">
        <f>IF(OR(B1236="",E1236=""),"",IF(D1236="Saída",-E1236,E1236))</f>
        <v/>
      </c>
    </row>
    <row r="1237">
      <c r="A1237" s="20" t="n"/>
      <c r="B1237" s="21" t="n"/>
      <c r="C1237" s="15">
        <f>IF(B1237="","",IFERROR(INDEX(Produtos!$B$4:$B$303,MATCH(B1237,Produtos!$A$4:$A$303,0)),"Código não cadastrado"))</f>
        <v/>
      </c>
      <c r="D1237" s="21" t="n"/>
      <c r="E1237" s="22" t="n"/>
      <c r="F1237" s="21" t="n"/>
      <c r="G1237" s="16">
        <f>IF(OR(B1237="",E1237=""),"",IF(D1237="Saída",-E1237,E1237))</f>
        <v/>
      </c>
    </row>
    <row r="1238">
      <c r="A1238" s="20" t="n"/>
      <c r="B1238" s="21" t="n"/>
      <c r="C1238" s="15">
        <f>IF(B1238="","",IFERROR(INDEX(Produtos!$B$4:$B$303,MATCH(B1238,Produtos!$A$4:$A$303,0)),"Código não cadastrado"))</f>
        <v/>
      </c>
      <c r="D1238" s="21" t="n"/>
      <c r="E1238" s="22" t="n"/>
      <c r="F1238" s="21" t="n"/>
      <c r="G1238" s="16">
        <f>IF(OR(B1238="",E1238=""),"",IF(D1238="Saída",-E1238,E1238))</f>
        <v/>
      </c>
    </row>
    <row r="1239">
      <c r="A1239" s="20" t="n"/>
      <c r="B1239" s="21" t="n"/>
      <c r="C1239" s="15">
        <f>IF(B1239="","",IFERROR(INDEX(Produtos!$B$4:$B$303,MATCH(B1239,Produtos!$A$4:$A$303,0)),"Código não cadastrado"))</f>
        <v/>
      </c>
      <c r="D1239" s="21" t="n"/>
      <c r="E1239" s="22" t="n"/>
      <c r="F1239" s="21" t="n"/>
      <c r="G1239" s="16">
        <f>IF(OR(B1239="",E1239=""),"",IF(D1239="Saída",-E1239,E1239))</f>
        <v/>
      </c>
    </row>
    <row r="1240">
      <c r="A1240" s="20" t="n"/>
      <c r="B1240" s="21" t="n"/>
      <c r="C1240" s="15">
        <f>IF(B1240="","",IFERROR(INDEX(Produtos!$B$4:$B$303,MATCH(B1240,Produtos!$A$4:$A$303,0)),"Código não cadastrado"))</f>
        <v/>
      </c>
      <c r="D1240" s="21" t="n"/>
      <c r="E1240" s="22" t="n"/>
      <c r="F1240" s="21" t="n"/>
      <c r="G1240" s="16">
        <f>IF(OR(B1240="",E1240=""),"",IF(D1240="Saída",-E1240,E1240))</f>
        <v/>
      </c>
    </row>
    <row r="1241">
      <c r="A1241" s="20" t="n"/>
      <c r="B1241" s="21" t="n"/>
      <c r="C1241" s="15">
        <f>IF(B1241="","",IFERROR(INDEX(Produtos!$B$4:$B$303,MATCH(B1241,Produtos!$A$4:$A$303,0)),"Código não cadastrado"))</f>
        <v/>
      </c>
      <c r="D1241" s="21" t="n"/>
      <c r="E1241" s="22" t="n"/>
      <c r="F1241" s="21" t="n"/>
      <c r="G1241" s="16">
        <f>IF(OR(B1241="",E1241=""),"",IF(D1241="Saída",-E1241,E1241))</f>
        <v/>
      </c>
    </row>
    <row r="1242">
      <c r="A1242" s="20" t="n"/>
      <c r="B1242" s="21" t="n"/>
      <c r="C1242" s="15">
        <f>IF(B1242="","",IFERROR(INDEX(Produtos!$B$4:$B$303,MATCH(B1242,Produtos!$A$4:$A$303,0)),"Código não cadastrado"))</f>
        <v/>
      </c>
      <c r="D1242" s="21" t="n"/>
      <c r="E1242" s="22" t="n"/>
      <c r="F1242" s="21" t="n"/>
      <c r="G1242" s="16">
        <f>IF(OR(B1242="",E1242=""),"",IF(D1242="Saída",-E1242,E1242))</f>
        <v/>
      </c>
    </row>
    <row r="1243">
      <c r="A1243" s="20" t="n"/>
      <c r="B1243" s="21" t="n"/>
      <c r="C1243" s="15">
        <f>IF(B1243="","",IFERROR(INDEX(Produtos!$B$4:$B$303,MATCH(B1243,Produtos!$A$4:$A$303,0)),"Código não cadastrado"))</f>
        <v/>
      </c>
      <c r="D1243" s="21" t="n"/>
      <c r="E1243" s="22" t="n"/>
      <c r="F1243" s="21" t="n"/>
      <c r="G1243" s="16">
        <f>IF(OR(B1243="",E1243=""),"",IF(D1243="Saída",-E1243,E1243))</f>
        <v/>
      </c>
    </row>
    <row r="1244">
      <c r="A1244" s="20" t="n"/>
      <c r="B1244" s="21" t="n"/>
      <c r="C1244" s="15">
        <f>IF(B1244="","",IFERROR(INDEX(Produtos!$B$4:$B$303,MATCH(B1244,Produtos!$A$4:$A$303,0)),"Código não cadastrado"))</f>
        <v/>
      </c>
      <c r="D1244" s="21" t="n"/>
      <c r="E1244" s="22" t="n"/>
      <c r="F1244" s="21" t="n"/>
      <c r="G1244" s="16">
        <f>IF(OR(B1244="",E1244=""),"",IF(D1244="Saída",-E1244,E1244))</f>
        <v/>
      </c>
    </row>
    <row r="1245">
      <c r="A1245" s="20" t="n"/>
      <c r="B1245" s="21" t="n"/>
      <c r="C1245" s="15">
        <f>IF(B1245="","",IFERROR(INDEX(Produtos!$B$4:$B$303,MATCH(B1245,Produtos!$A$4:$A$303,0)),"Código não cadastrado"))</f>
        <v/>
      </c>
      <c r="D1245" s="21" t="n"/>
      <c r="E1245" s="22" t="n"/>
      <c r="F1245" s="21" t="n"/>
      <c r="G1245" s="16">
        <f>IF(OR(B1245="",E1245=""),"",IF(D1245="Saída",-E1245,E1245))</f>
        <v/>
      </c>
    </row>
    <row r="1246">
      <c r="A1246" s="20" t="n"/>
      <c r="B1246" s="21" t="n"/>
      <c r="C1246" s="15">
        <f>IF(B1246="","",IFERROR(INDEX(Produtos!$B$4:$B$303,MATCH(B1246,Produtos!$A$4:$A$303,0)),"Código não cadastrado"))</f>
        <v/>
      </c>
      <c r="D1246" s="21" t="n"/>
      <c r="E1246" s="22" t="n"/>
      <c r="F1246" s="21" t="n"/>
      <c r="G1246" s="16">
        <f>IF(OR(B1246="",E1246=""),"",IF(D1246="Saída",-E1246,E1246))</f>
        <v/>
      </c>
    </row>
    <row r="1247">
      <c r="A1247" s="20" t="n"/>
      <c r="B1247" s="21" t="n"/>
      <c r="C1247" s="15">
        <f>IF(B1247="","",IFERROR(INDEX(Produtos!$B$4:$B$303,MATCH(B1247,Produtos!$A$4:$A$303,0)),"Código não cadastrado"))</f>
        <v/>
      </c>
      <c r="D1247" s="21" t="n"/>
      <c r="E1247" s="22" t="n"/>
      <c r="F1247" s="21" t="n"/>
      <c r="G1247" s="16">
        <f>IF(OR(B1247="",E1247=""),"",IF(D1247="Saída",-E1247,E1247))</f>
        <v/>
      </c>
    </row>
    <row r="1248">
      <c r="A1248" s="20" t="n"/>
      <c r="B1248" s="21" t="n"/>
      <c r="C1248" s="15">
        <f>IF(B1248="","",IFERROR(INDEX(Produtos!$B$4:$B$303,MATCH(B1248,Produtos!$A$4:$A$303,0)),"Código não cadastrado"))</f>
        <v/>
      </c>
      <c r="D1248" s="21" t="n"/>
      <c r="E1248" s="22" t="n"/>
      <c r="F1248" s="21" t="n"/>
      <c r="G1248" s="16">
        <f>IF(OR(B1248="",E1248=""),"",IF(D1248="Saída",-E1248,E1248))</f>
        <v/>
      </c>
    </row>
    <row r="1249">
      <c r="A1249" s="20" t="n"/>
      <c r="B1249" s="21" t="n"/>
      <c r="C1249" s="15">
        <f>IF(B1249="","",IFERROR(INDEX(Produtos!$B$4:$B$303,MATCH(B1249,Produtos!$A$4:$A$303,0)),"Código não cadastrado"))</f>
        <v/>
      </c>
      <c r="D1249" s="21" t="n"/>
      <c r="E1249" s="22" t="n"/>
      <c r="F1249" s="21" t="n"/>
      <c r="G1249" s="16">
        <f>IF(OR(B1249="",E1249=""),"",IF(D1249="Saída",-E1249,E1249))</f>
        <v/>
      </c>
    </row>
    <row r="1250">
      <c r="A1250" s="20" t="n"/>
      <c r="B1250" s="21" t="n"/>
      <c r="C1250" s="15">
        <f>IF(B1250="","",IFERROR(INDEX(Produtos!$B$4:$B$303,MATCH(B1250,Produtos!$A$4:$A$303,0)),"Código não cadastrado"))</f>
        <v/>
      </c>
      <c r="D1250" s="21" t="n"/>
      <c r="E1250" s="22" t="n"/>
      <c r="F1250" s="21" t="n"/>
      <c r="G1250" s="16">
        <f>IF(OR(B1250="",E1250=""),"",IF(D1250="Saída",-E1250,E1250))</f>
        <v/>
      </c>
    </row>
    <row r="1251">
      <c r="A1251" s="20" t="n"/>
      <c r="B1251" s="21" t="n"/>
      <c r="C1251" s="15">
        <f>IF(B1251="","",IFERROR(INDEX(Produtos!$B$4:$B$303,MATCH(B1251,Produtos!$A$4:$A$303,0)),"Código não cadastrado"))</f>
        <v/>
      </c>
      <c r="D1251" s="21" t="n"/>
      <c r="E1251" s="22" t="n"/>
      <c r="F1251" s="21" t="n"/>
      <c r="G1251" s="16">
        <f>IF(OR(B1251="",E1251=""),"",IF(D1251="Saída",-E1251,E1251))</f>
        <v/>
      </c>
    </row>
    <row r="1252">
      <c r="A1252" s="20" t="n"/>
      <c r="B1252" s="21" t="n"/>
      <c r="C1252" s="15">
        <f>IF(B1252="","",IFERROR(INDEX(Produtos!$B$4:$B$303,MATCH(B1252,Produtos!$A$4:$A$303,0)),"Código não cadastrado"))</f>
        <v/>
      </c>
      <c r="D1252" s="21" t="n"/>
      <c r="E1252" s="22" t="n"/>
      <c r="F1252" s="21" t="n"/>
      <c r="G1252" s="16">
        <f>IF(OR(B1252="",E1252=""),"",IF(D1252="Saída",-E1252,E1252))</f>
        <v/>
      </c>
    </row>
    <row r="1253">
      <c r="A1253" s="20" t="n"/>
      <c r="B1253" s="21" t="n"/>
      <c r="C1253" s="15">
        <f>IF(B1253="","",IFERROR(INDEX(Produtos!$B$4:$B$303,MATCH(B1253,Produtos!$A$4:$A$303,0)),"Código não cadastrado"))</f>
        <v/>
      </c>
      <c r="D1253" s="21" t="n"/>
      <c r="E1253" s="22" t="n"/>
      <c r="F1253" s="21" t="n"/>
      <c r="G1253" s="16">
        <f>IF(OR(B1253="",E1253=""),"",IF(D1253="Saída",-E1253,E1253))</f>
        <v/>
      </c>
    </row>
    <row r="1254">
      <c r="A1254" s="20" t="n"/>
      <c r="B1254" s="21" t="n"/>
      <c r="C1254" s="15">
        <f>IF(B1254="","",IFERROR(INDEX(Produtos!$B$4:$B$303,MATCH(B1254,Produtos!$A$4:$A$303,0)),"Código não cadastrado"))</f>
        <v/>
      </c>
      <c r="D1254" s="21" t="n"/>
      <c r="E1254" s="22" t="n"/>
      <c r="F1254" s="21" t="n"/>
      <c r="G1254" s="16">
        <f>IF(OR(B1254="",E1254=""),"",IF(D1254="Saída",-E1254,E1254))</f>
        <v/>
      </c>
    </row>
    <row r="1255">
      <c r="A1255" s="20" t="n"/>
      <c r="B1255" s="21" t="n"/>
      <c r="C1255" s="15">
        <f>IF(B1255="","",IFERROR(INDEX(Produtos!$B$4:$B$303,MATCH(B1255,Produtos!$A$4:$A$303,0)),"Código não cadastrado"))</f>
        <v/>
      </c>
      <c r="D1255" s="21" t="n"/>
      <c r="E1255" s="22" t="n"/>
      <c r="F1255" s="21" t="n"/>
      <c r="G1255" s="16">
        <f>IF(OR(B1255="",E1255=""),"",IF(D1255="Saída",-E1255,E1255))</f>
        <v/>
      </c>
    </row>
    <row r="1256">
      <c r="A1256" s="20" t="n"/>
      <c r="B1256" s="21" t="n"/>
      <c r="C1256" s="15">
        <f>IF(B1256="","",IFERROR(INDEX(Produtos!$B$4:$B$303,MATCH(B1256,Produtos!$A$4:$A$303,0)),"Código não cadastrado"))</f>
        <v/>
      </c>
      <c r="D1256" s="21" t="n"/>
      <c r="E1256" s="22" t="n"/>
      <c r="F1256" s="21" t="n"/>
      <c r="G1256" s="16">
        <f>IF(OR(B1256="",E1256=""),"",IF(D1256="Saída",-E1256,E1256))</f>
        <v/>
      </c>
    </row>
    <row r="1257">
      <c r="A1257" s="20" t="n"/>
      <c r="B1257" s="21" t="n"/>
      <c r="C1257" s="15">
        <f>IF(B1257="","",IFERROR(INDEX(Produtos!$B$4:$B$303,MATCH(B1257,Produtos!$A$4:$A$303,0)),"Código não cadastrado"))</f>
        <v/>
      </c>
      <c r="D1257" s="21" t="n"/>
      <c r="E1257" s="22" t="n"/>
      <c r="F1257" s="21" t="n"/>
      <c r="G1257" s="16">
        <f>IF(OR(B1257="",E1257=""),"",IF(D1257="Saída",-E1257,E1257))</f>
        <v/>
      </c>
    </row>
    <row r="1258">
      <c r="A1258" s="20" t="n"/>
      <c r="B1258" s="21" t="n"/>
      <c r="C1258" s="15">
        <f>IF(B1258="","",IFERROR(INDEX(Produtos!$B$4:$B$303,MATCH(B1258,Produtos!$A$4:$A$303,0)),"Código não cadastrado"))</f>
        <v/>
      </c>
      <c r="D1258" s="21" t="n"/>
      <c r="E1258" s="22" t="n"/>
      <c r="F1258" s="21" t="n"/>
      <c r="G1258" s="16">
        <f>IF(OR(B1258="",E1258=""),"",IF(D1258="Saída",-E1258,E1258))</f>
        <v/>
      </c>
    </row>
    <row r="1259">
      <c r="A1259" s="20" t="n"/>
      <c r="B1259" s="21" t="n"/>
      <c r="C1259" s="15">
        <f>IF(B1259="","",IFERROR(INDEX(Produtos!$B$4:$B$303,MATCH(B1259,Produtos!$A$4:$A$303,0)),"Código não cadastrado"))</f>
        <v/>
      </c>
      <c r="D1259" s="21" t="n"/>
      <c r="E1259" s="22" t="n"/>
      <c r="F1259" s="21" t="n"/>
      <c r="G1259" s="16">
        <f>IF(OR(B1259="",E1259=""),"",IF(D1259="Saída",-E1259,E1259))</f>
        <v/>
      </c>
    </row>
    <row r="1260">
      <c r="A1260" s="20" t="n"/>
      <c r="B1260" s="21" t="n"/>
      <c r="C1260" s="15">
        <f>IF(B1260="","",IFERROR(INDEX(Produtos!$B$4:$B$303,MATCH(B1260,Produtos!$A$4:$A$303,0)),"Código não cadastrado"))</f>
        <v/>
      </c>
      <c r="D1260" s="21" t="n"/>
      <c r="E1260" s="22" t="n"/>
      <c r="F1260" s="21" t="n"/>
      <c r="G1260" s="16">
        <f>IF(OR(B1260="",E1260=""),"",IF(D1260="Saída",-E1260,E1260))</f>
        <v/>
      </c>
    </row>
    <row r="1261">
      <c r="A1261" s="20" t="n"/>
      <c r="B1261" s="21" t="n"/>
      <c r="C1261" s="15">
        <f>IF(B1261="","",IFERROR(INDEX(Produtos!$B$4:$B$303,MATCH(B1261,Produtos!$A$4:$A$303,0)),"Código não cadastrado"))</f>
        <v/>
      </c>
      <c r="D1261" s="21" t="n"/>
      <c r="E1261" s="22" t="n"/>
      <c r="F1261" s="21" t="n"/>
      <c r="G1261" s="16">
        <f>IF(OR(B1261="",E1261=""),"",IF(D1261="Saída",-E1261,E1261))</f>
        <v/>
      </c>
    </row>
    <row r="1262">
      <c r="A1262" s="20" t="n"/>
      <c r="B1262" s="21" t="n"/>
      <c r="C1262" s="15">
        <f>IF(B1262="","",IFERROR(INDEX(Produtos!$B$4:$B$303,MATCH(B1262,Produtos!$A$4:$A$303,0)),"Código não cadastrado"))</f>
        <v/>
      </c>
      <c r="D1262" s="21" t="n"/>
      <c r="E1262" s="22" t="n"/>
      <c r="F1262" s="21" t="n"/>
      <c r="G1262" s="16">
        <f>IF(OR(B1262="",E1262=""),"",IF(D1262="Saída",-E1262,E1262))</f>
        <v/>
      </c>
    </row>
    <row r="1263">
      <c r="A1263" s="20" t="n"/>
      <c r="B1263" s="21" t="n"/>
      <c r="C1263" s="15">
        <f>IF(B1263="","",IFERROR(INDEX(Produtos!$B$4:$B$303,MATCH(B1263,Produtos!$A$4:$A$303,0)),"Código não cadastrado"))</f>
        <v/>
      </c>
      <c r="D1263" s="21" t="n"/>
      <c r="E1263" s="22" t="n"/>
      <c r="F1263" s="21" t="n"/>
      <c r="G1263" s="16">
        <f>IF(OR(B1263="",E1263=""),"",IF(D1263="Saída",-E1263,E1263))</f>
        <v/>
      </c>
    </row>
    <row r="1264">
      <c r="A1264" s="20" t="n"/>
      <c r="B1264" s="21" t="n"/>
      <c r="C1264" s="15">
        <f>IF(B1264="","",IFERROR(INDEX(Produtos!$B$4:$B$303,MATCH(B1264,Produtos!$A$4:$A$303,0)),"Código não cadastrado"))</f>
        <v/>
      </c>
      <c r="D1264" s="21" t="n"/>
      <c r="E1264" s="22" t="n"/>
      <c r="F1264" s="21" t="n"/>
      <c r="G1264" s="16">
        <f>IF(OR(B1264="",E1264=""),"",IF(D1264="Saída",-E1264,E1264))</f>
        <v/>
      </c>
    </row>
    <row r="1265">
      <c r="A1265" s="20" t="n"/>
      <c r="B1265" s="21" t="n"/>
      <c r="C1265" s="15">
        <f>IF(B1265="","",IFERROR(INDEX(Produtos!$B$4:$B$303,MATCH(B1265,Produtos!$A$4:$A$303,0)),"Código não cadastrado"))</f>
        <v/>
      </c>
      <c r="D1265" s="21" t="n"/>
      <c r="E1265" s="22" t="n"/>
      <c r="F1265" s="21" t="n"/>
      <c r="G1265" s="16">
        <f>IF(OR(B1265="",E1265=""),"",IF(D1265="Saída",-E1265,E1265))</f>
        <v/>
      </c>
    </row>
    <row r="1266">
      <c r="A1266" s="20" t="n"/>
      <c r="B1266" s="21" t="n"/>
      <c r="C1266" s="15">
        <f>IF(B1266="","",IFERROR(INDEX(Produtos!$B$4:$B$303,MATCH(B1266,Produtos!$A$4:$A$303,0)),"Código não cadastrado"))</f>
        <v/>
      </c>
      <c r="D1266" s="21" t="n"/>
      <c r="E1266" s="22" t="n"/>
      <c r="F1266" s="21" t="n"/>
      <c r="G1266" s="16">
        <f>IF(OR(B1266="",E1266=""),"",IF(D1266="Saída",-E1266,E1266))</f>
        <v/>
      </c>
    </row>
    <row r="1267">
      <c r="A1267" s="20" t="n"/>
      <c r="B1267" s="21" t="n"/>
      <c r="C1267" s="15">
        <f>IF(B1267="","",IFERROR(INDEX(Produtos!$B$4:$B$303,MATCH(B1267,Produtos!$A$4:$A$303,0)),"Código não cadastrado"))</f>
        <v/>
      </c>
      <c r="D1267" s="21" t="n"/>
      <c r="E1267" s="22" t="n"/>
      <c r="F1267" s="21" t="n"/>
      <c r="G1267" s="16">
        <f>IF(OR(B1267="",E1267=""),"",IF(D1267="Saída",-E1267,E1267))</f>
        <v/>
      </c>
    </row>
    <row r="1268">
      <c r="A1268" s="20" t="n"/>
      <c r="B1268" s="21" t="n"/>
      <c r="C1268" s="15">
        <f>IF(B1268="","",IFERROR(INDEX(Produtos!$B$4:$B$303,MATCH(B1268,Produtos!$A$4:$A$303,0)),"Código não cadastrado"))</f>
        <v/>
      </c>
      <c r="D1268" s="21" t="n"/>
      <c r="E1268" s="22" t="n"/>
      <c r="F1268" s="21" t="n"/>
      <c r="G1268" s="16">
        <f>IF(OR(B1268="",E1268=""),"",IF(D1268="Saída",-E1268,E1268))</f>
        <v/>
      </c>
    </row>
    <row r="1269">
      <c r="A1269" s="20" t="n"/>
      <c r="B1269" s="21" t="n"/>
      <c r="C1269" s="15">
        <f>IF(B1269="","",IFERROR(INDEX(Produtos!$B$4:$B$303,MATCH(B1269,Produtos!$A$4:$A$303,0)),"Código não cadastrado"))</f>
        <v/>
      </c>
      <c r="D1269" s="21" t="n"/>
      <c r="E1269" s="22" t="n"/>
      <c r="F1269" s="21" t="n"/>
      <c r="G1269" s="16">
        <f>IF(OR(B1269="",E1269=""),"",IF(D1269="Saída",-E1269,E1269))</f>
        <v/>
      </c>
    </row>
    <row r="1270">
      <c r="A1270" s="20" t="n"/>
      <c r="B1270" s="21" t="n"/>
      <c r="C1270" s="15">
        <f>IF(B1270="","",IFERROR(INDEX(Produtos!$B$4:$B$303,MATCH(B1270,Produtos!$A$4:$A$303,0)),"Código não cadastrado"))</f>
        <v/>
      </c>
      <c r="D1270" s="21" t="n"/>
      <c r="E1270" s="22" t="n"/>
      <c r="F1270" s="21" t="n"/>
      <c r="G1270" s="16">
        <f>IF(OR(B1270="",E1270=""),"",IF(D1270="Saída",-E1270,E1270))</f>
        <v/>
      </c>
    </row>
    <row r="1271">
      <c r="A1271" s="20" t="n"/>
      <c r="B1271" s="21" t="n"/>
      <c r="C1271" s="15">
        <f>IF(B1271="","",IFERROR(INDEX(Produtos!$B$4:$B$303,MATCH(B1271,Produtos!$A$4:$A$303,0)),"Código não cadastrado"))</f>
        <v/>
      </c>
      <c r="D1271" s="21" t="n"/>
      <c r="E1271" s="22" t="n"/>
      <c r="F1271" s="21" t="n"/>
      <c r="G1271" s="16">
        <f>IF(OR(B1271="",E1271=""),"",IF(D1271="Saída",-E1271,E1271))</f>
        <v/>
      </c>
    </row>
    <row r="1272">
      <c r="A1272" s="20" t="n"/>
      <c r="B1272" s="21" t="n"/>
      <c r="C1272" s="15">
        <f>IF(B1272="","",IFERROR(INDEX(Produtos!$B$4:$B$303,MATCH(B1272,Produtos!$A$4:$A$303,0)),"Código não cadastrado"))</f>
        <v/>
      </c>
      <c r="D1272" s="21" t="n"/>
      <c r="E1272" s="22" t="n"/>
      <c r="F1272" s="21" t="n"/>
      <c r="G1272" s="16">
        <f>IF(OR(B1272="",E1272=""),"",IF(D1272="Saída",-E1272,E1272))</f>
        <v/>
      </c>
    </row>
    <row r="1273">
      <c r="A1273" s="20" t="n"/>
      <c r="B1273" s="21" t="n"/>
      <c r="C1273" s="15">
        <f>IF(B1273="","",IFERROR(INDEX(Produtos!$B$4:$B$303,MATCH(B1273,Produtos!$A$4:$A$303,0)),"Código não cadastrado"))</f>
        <v/>
      </c>
      <c r="D1273" s="21" t="n"/>
      <c r="E1273" s="22" t="n"/>
      <c r="F1273" s="21" t="n"/>
      <c r="G1273" s="16">
        <f>IF(OR(B1273="",E1273=""),"",IF(D1273="Saída",-E1273,E1273))</f>
        <v/>
      </c>
    </row>
    <row r="1274">
      <c r="A1274" s="20" t="n"/>
      <c r="B1274" s="21" t="n"/>
      <c r="C1274" s="15">
        <f>IF(B1274="","",IFERROR(INDEX(Produtos!$B$4:$B$303,MATCH(B1274,Produtos!$A$4:$A$303,0)),"Código não cadastrado"))</f>
        <v/>
      </c>
      <c r="D1274" s="21" t="n"/>
      <c r="E1274" s="22" t="n"/>
      <c r="F1274" s="21" t="n"/>
      <c r="G1274" s="16">
        <f>IF(OR(B1274="",E1274=""),"",IF(D1274="Saída",-E1274,E1274))</f>
        <v/>
      </c>
    </row>
    <row r="1275">
      <c r="A1275" s="20" t="n"/>
      <c r="B1275" s="21" t="n"/>
      <c r="C1275" s="15">
        <f>IF(B1275="","",IFERROR(INDEX(Produtos!$B$4:$B$303,MATCH(B1275,Produtos!$A$4:$A$303,0)),"Código não cadastrado"))</f>
        <v/>
      </c>
      <c r="D1275" s="21" t="n"/>
      <c r="E1275" s="22" t="n"/>
      <c r="F1275" s="21" t="n"/>
      <c r="G1275" s="16">
        <f>IF(OR(B1275="",E1275=""),"",IF(D1275="Saída",-E1275,E1275))</f>
        <v/>
      </c>
    </row>
    <row r="1276">
      <c r="A1276" s="20" t="n"/>
      <c r="B1276" s="21" t="n"/>
      <c r="C1276" s="15">
        <f>IF(B1276="","",IFERROR(INDEX(Produtos!$B$4:$B$303,MATCH(B1276,Produtos!$A$4:$A$303,0)),"Código não cadastrado"))</f>
        <v/>
      </c>
      <c r="D1276" s="21" t="n"/>
      <c r="E1276" s="22" t="n"/>
      <c r="F1276" s="21" t="n"/>
      <c r="G1276" s="16">
        <f>IF(OR(B1276="",E1276=""),"",IF(D1276="Saída",-E1276,E1276))</f>
        <v/>
      </c>
    </row>
    <row r="1277">
      <c r="A1277" s="20" t="n"/>
      <c r="B1277" s="21" t="n"/>
      <c r="C1277" s="15">
        <f>IF(B1277="","",IFERROR(INDEX(Produtos!$B$4:$B$303,MATCH(B1277,Produtos!$A$4:$A$303,0)),"Código não cadastrado"))</f>
        <v/>
      </c>
      <c r="D1277" s="21" t="n"/>
      <c r="E1277" s="22" t="n"/>
      <c r="F1277" s="21" t="n"/>
      <c r="G1277" s="16">
        <f>IF(OR(B1277="",E1277=""),"",IF(D1277="Saída",-E1277,E1277))</f>
        <v/>
      </c>
    </row>
    <row r="1278">
      <c r="A1278" s="20" t="n"/>
      <c r="B1278" s="21" t="n"/>
      <c r="C1278" s="15">
        <f>IF(B1278="","",IFERROR(INDEX(Produtos!$B$4:$B$303,MATCH(B1278,Produtos!$A$4:$A$303,0)),"Código não cadastrado"))</f>
        <v/>
      </c>
      <c r="D1278" s="21" t="n"/>
      <c r="E1278" s="22" t="n"/>
      <c r="F1278" s="21" t="n"/>
      <c r="G1278" s="16">
        <f>IF(OR(B1278="",E1278=""),"",IF(D1278="Saída",-E1278,E1278))</f>
        <v/>
      </c>
    </row>
    <row r="1279">
      <c r="A1279" s="20" t="n"/>
      <c r="B1279" s="21" t="n"/>
      <c r="C1279" s="15">
        <f>IF(B1279="","",IFERROR(INDEX(Produtos!$B$4:$B$303,MATCH(B1279,Produtos!$A$4:$A$303,0)),"Código não cadastrado"))</f>
        <v/>
      </c>
      <c r="D1279" s="21" t="n"/>
      <c r="E1279" s="22" t="n"/>
      <c r="F1279" s="21" t="n"/>
      <c r="G1279" s="16">
        <f>IF(OR(B1279="",E1279=""),"",IF(D1279="Saída",-E1279,E1279))</f>
        <v/>
      </c>
    </row>
    <row r="1280">
      <c r="A1280" s="20" t="n"/>
      <c r="B1280" s="21" t="n"/>
      <c r="C1280" s="15">
        <f>IF(B1280="","",IFERROR(INDEX(Produtos!$B$4:$B$303,MATCH(B1280,Produtos!$A$4:$A$303,0)),"Código não cadastrado"))</f>
        <v/>
      </c>
      <c r="D1280" s="21" t="n"/>
      <c r="E1280" s="22" t="n"/>
      <c r="F1280" s="21" t="n"/>
      <c r="G1280" s="16">
        <f>IF(OR(B1280="",E1280=""),"",IF(D1280="Saída",-E1280,E1280))</f>
        <v/>
      </c>
    </row>
    <row r="1281">
      <c r="A1281" s="20" t="n"/>
      <c r="B1281" s="21" t="n"/>
      <c r="C1281" s="15">
        <f>IF(B1281="","",IFERROR(INDEX(Produtos!$B$4:$B$303,MATCH(B1281,Produtos!$A$4:$A$303,0)),"Código não cadastrado"))</f>
        <v/>
      </c>
      <c r="D1281" s="21" t="n"/>
      <c r="E1281" s="22" t="n"/>
      <c r="F1281" s="21" t="n"/>
      <c r="G1281" s="16">
        <f>IF(OR(B1281="",E1281=""),"",IF(D1281="Saída",-E1281,E1281))</f>
        <v/>
      </c>
    </row>
    <row r="1282">
      <c r="A1282" s="20" t="n"/>
      <c r="B1282" s="21" t="n"/>
      <c r="C1282" s="15">
        <f>IF(B1282="","",IFERROR(INDEX(Produtos!$B$4:$B$303,MATCH(B1282,Produtos!$A$4:$A$303,0)),"Código não cadastrado"))</f>
        <v/>
      </c>
      <c r="D1282" s="21" t="n"/>
      <c r="E1282" s="22" t="n"/>
      <c r="F1282" s="21" t="n"/>
      <c r="G1282" s="16">
        <f>IF(OR(B1282="",E1282=""),"",IF(D1282="Saída",-E1282,E1282))</f>
        <v/>
      </c>
    </row>
    <row r="1283">
      <c r="A1283" s="20" t="n"/>
      <c r="B1283" s="21" t="n"/>
      <c r="C1283" s="15">
        <f>IF(B1283="","",IFERROR(INDEX(Produtos!$B$4:$B$303,MATCH(B1283,Produtos!$A$4:$A$303,0)),"Código não cadastrado"))</f>
        <v/>
      </c>
      <c r="D1283" s="21" t="n"/>
      <c r="E1283" s="22" t="n"/>
      <c r="F1283" s="21" t="n"/>
      <c r="G1283" s="16">
        <f>IF(OR(B1283="",E1283=""),"",IF(D1283="Saída",-E1283,E1283))</f>
        <v/>
      </c>
    </row>
    <row r="1284">
      <c r="A1284" s="20" t="n"/>
      <c r="B1284" s="21" t="n"/>
      <c r="C1284" s="15">
        <f>IF(B1284="","",IFERROR(INDEX(Produtos!$B$4:$B$303,MATCH(B1284,Produtos!$A$4:$A$303,0)),"Código não cadastrado"))</f>
        <v/>
      </c>
      <c r="D1284" s="21" t="n"/>
      <c r="E1284" s="22" t="n"/>
      <c r="F1284" s="21" t="n"/>
      <c r="G1284" s="16">
        <f>IF(OR(B1284="",E1284=""),"",IF(D1284="Saída",-E1284,E1284))</f>
        <v/>
      </c>
    </row>
    <row r="1285">
      <c r="A1285" s="20" t="n"/>
      <c r="B1285" s="21" t="n"/>
      <c r="C1285" s="15">
        <f>IF(B1285="","",IFERROR(INDEX(Produtos!$B$4:$B$303,MATCH(B1285,Produtos!$A$4:$A$303,0)),"Código não cadastrado"))</f>
        <v/>
      </c>
      <c r="D1285" s="21" t="n"/>
      <c r="E1285" s="22" t="n"/>
      <c r="F1285" s="21" t="n"/>
      <c r="G1285" s="16">
        <f>IF(OR(B1285="",E1285=""),"",IF(D1285="Saída",-E1285,E1285))</f>
        <v/>
      </c>
    </row>
    <row r="1286">
      <c r="A1286" s="20" t="n"/>
      <c r="B1286" s="21" t="n"/>
      <c r="C1286" s="15">
        <f>IF(B1286="","",IFERROR(INDEX(Produtos!$B$4:$B$303,MATCH(B1286,Produtos!$A$4:$A$303,0)),"Código não cadastrado"))</f>
        <v/>
      </c>
      <c r="D1286" s="21" t="n"/>
      <c r="E1286" s="22" t="n"/>
      <c r="F1286" s="21" t="n"/>
      <c r="G1286" s="16">
        <f>IF(OR(B1286="",E1286=""),"",IF(D1286="Saída",-E1286,E1286))</f>
        <v/>
      </c>
    </row>
    <row r="1287">
      <c r="A1287" s="20" t="n"/>
      <c r="B1287" s="21" t="n"/>
      <c r="C1287" s="15">
        <f>IF(B1287="","",IFERROR(INDEX(Produtos!$B$4:$B$303,MATCH(B1287,Produtos!$A$4:$A$303,0)),"Código não cadastrado"))</f>
        <v/>
      </c>
      <c r="D1287" s="21" t="n"/>
      <c r="E1287" s="22" t="n"/>
      <c r="F1287" s="21" t="n"/>
      <c r="G1287" s="16">
        <f>IF(OR(B1287="",E1287=""),"",IF(D1287="Saída",-E1287,E1287))</f>
        <v/>
      </c>
    </row>
    <row r="1288">
      <c r="A1288" s="20" t="n"/>
      <c r="B1288" s="21" t="n"/>
      <c r="C1288" s="15">
        <f>IF(B1288="","",IFERROR(INDEX(Produtos!$B$4:$B$303,MATCH(B1288,Produtos!$A$4:$A$303,0)),"Código não cadastrado"))</f>
        <v/>
      </c>
      <c r="D1288" s="21" t="n"/>
      <c r="E1288" s="22" t="n"/>
      <c r="F1288" s="21" t="n"/>
      <c r="G1288" s="16">
        <f>IF(OR(B1288="",E1288=""),"",IF(D1288="Saída",-E1288,E1288))</f>
        <v/>
      </c>
    </row>
    <row r="1289">
      <c r="A1289" s="20" t="n"/>
      <c r="B1289" s="21" t="n"/>
      <c r="C1289" s="15">
        <f>IF(B1289="","",IFERROR(INDEX(Produtos!$B$4:$B$303,MATCH(B1289,Produtos!$A$4:$A$303,0)),"Código não cadastrado"))</f>
        <v/>
      </c>
      <c r="D1289" s="21" t="n"/>
      <c r="E1289" s="22" t="n"/>
      <c r="F1289" s="21" t="n"/>
      <c r="G1289" s="16">
        <f>IF(OR(B1289="",E1289=""),"",IF(D1289="Saída",-E1289,E1289))</f>
        <v/>
      </c>
    </row>
    <row r="1290">
      <c r="A1290" s="20" t="n"/>
      <c r="B1290" s="21" t="n"/>
      <c r="C1290" s="15">
        <f>IF(B1290="","",IFERROR(INDEX(Produtos!$B$4:$B$303,MATCH(B1290,Produtos!$A$4:$A$303,0)),"Código não cadastrado"))</f>
        <v/>
      </c>
      <c r="D1290" s="21" t="n"/>
      <c r="E1290" s="22" t="n"/>
      <c r="F1290" s="21" t="n"/>
      <c r="G1290" s="16">
        <f>IF(OR(B1290="",E1290=""),"",IF(D1290="Saída",-E1290,E1290))</f>
        <v/>
      </c>
    </row>
    <row r="1291">
      <c r="A1291" s="20" t="n"/>
      <c r="B1291" s="21" t="n"/>
      <c r="C1291" s="15">
        <f>IF(B1291="","",IFERROR(INDEX(Produtos!$B$4:$B$303,MATCH(B1291,Produtos!$A$4:$A$303,0)),"Código não cadastrado"))</f>
        <v/>
      </c>
      <c r="D1291" s="21" t="n"/>
      <c r="E1291" s="22" t="n"/>
      <c r="F1291" s="21" t="n"/>
      <c r="G1291" s="16">
        <f>IF(OR(B1291="",E1291=""),"",IF(D1291="Saída",-E1291,E1291))</f>
        <v/>
      </c>
    </row>
    <row r="1292">
      <c r="A1292" s="20" t="n"/>
      <c r="B1292" s="21" t="n"/>
      <c r="C1292" s="15">
        <f>IF(B1292="","",IFERROR(INDEX(Produtos!$B$4:$B$303,MATCH(B1292,Produtos!$A$4:$A$303,0)),"Código não cadastrado"))</f>
        <v/>
      </c>
      <c r="D1292" s="21" t="n"/>
      <c r="E1292" s="22" t="n"/>
      <c r="F1292" s="21" t="n"/>
      <c r="G1292" s="16">
        <f>IF(OR(B1292="",E1292=""),"",IF(D1292="Saída",-E1292,E1292))</f>
        <v/>
      </c>
    </row>
    <row r="1293">
      <c r="A1293" s="20" t="n"/>
      <c r="B1293" s="21" t="n"/>
      <c r="C1293" s="15">
        <f>IF(B1293="","",IFERROR(INDEX(Produtos!$B$4:$B$303,MATCH(B1293,Produtos!$A$4:$A$303,0)),"Código não cadastrado"))</f>
        <v/>
      </c>
      <c r="D1293" s="21" t="n"/>
      <c r="E1293" s="22" t="n"/>
      <c r="F1293" s="21" t="n"/>
      <c r="G1293" s="16">
        <f>IF(OR(B1293="",E1293=""),"",IF(D1293="Saída",-E1293,E1293))</f>
        <v/>
      </c>
    </row>
    <row r="1294">
      <c r="A1294" s="20" t="n"/>
      <c r="B1294" s="21" t="n"/>
      <c r="C1294" s="15">
        <f>IF(B1294="","",IFERROR(INDEX(Produtos!$B$4:$B$303,MATCH(B1294,Produtos!$A$4:$A$303,0)),"Código não cadastrado"))</f>
        <v/>
      </c>
      <c r="D1294" s="21" t="n"/>
      <c r="E1294" s="22" t="n"/>
      <c r="F1294" s="21" t="n"/>
      <c r="G1294" s="16">
        <f>IF(OR(B1294="",E1294=""),"",IF(D1294="Saída",-E1294,E1294))</f>
        <v/>
      </c>
    </row>
    <row r="1295">
      <c r="A1295" s="20" t="n"/>
      <c r="B1295" s="21" t="n"/>
      <c r="C1295" s="15">
        <f>IF(B1295="","",IFERROR(INDEX(Produtos!$B$4:$B$303,MATCH(B1295,Produtos!$A$4:$A$303,0)),"Código não cadastrado"))</f>
        <v/>
      </c>
      <c r="D1295" s="21" t="n"/>
      <c r="E1295" s="22" t="n"/>
      <c r="F1295" s="21" t="n"/>
      <c r="G1295" s="16">
        <f>IF(OR(B1295="",E1295=""),"",IF(D1295="Saída",-E1295,E1295))</f>
        <v/>
      </c>
    </row>
    <row r="1296">
      <c r="A1296" s="20" t="n"/>
      <c r="B1296" s="21" t="n"/>
      <c r="C1296" s="15">
        <f>IF(B1296="","",IFERROR(INDEX(Produtos!$B$4:$B$303,MATCH(B1296,Produtos!$A$4:$A$303,0)),"Código não cadastrado"))</f>
        <v/>
      </c>
      <c r="D1296" s="21" t="n"/>
      <c r="E1296" s="22" t="n"/>
      <c r="F1296" s="21" t="n"/>
      <c r="G1296" s="16">
        <f>IF(OR(B1296="",E1296=""),"",IF(D1296="Saída",-E1296,E1296))</f>
        <v/>
      </c>
    </row>
    <row r="1297">
      <c r="A1297" s="20" t="n"/>
      <c r="B1297" s="21" t="n"/>
      <c r="C1297" s="15">
        <f>IF(B1297="","",IFERROR(INDEX(Produtos!$B$4:$B$303,MATCH(B1297,Produtos!$A$4:$A$303,0)),"Código não cadastrado"))</f>
        <v/>
      </c>
      <c r="D1297" s="21" t="n"/>
      <c r="E1297" s="22" t="n"/>
      <c r="F1297" s="21" t="n"/>
      <c r="G1297" s="16">
        <f>IF(OR(B1297="",E1297=""),"",IF(D1297="Saída",-E1297,E1297))</f>
        <v/>
      </c>
    </row>
    <row r="1298">
      <c r="A1298" s="20" t="n"/>
      <c r="B1298" s="21" t="n"/>
      <c r="C1298" s="15">
        <f>IF(B1298="","",IFERROR(INDEX(Produtos!$B$4:$B$303,MATCH(B1298,Produtos!$A$4:$A$303,0)),"Código não cadastrado"))</f>
        <v/>
      </c>
      <c r="D1298" s="21" t="n"/>
      <c r="E1298" s="22" t="n"/>
      <c r="F1298" s="21" t="n"/>
      <c r="G1298" s="16">
        <f>IF(OR(B1298="",E1298=""),"",IF(D1298="Saída",-E1298,E1298))</f>
        <v/>
      </c>
    </row>
    <row r="1299">
      <c r="A1299" s="20" t="n"/>
      <c r="B1299" s="21" t="n"/>
      <c r="C1299" s="15">
        <f>IF(B1299="","",IFERROR(INDEX(Produtos!$B$4:$B$303,MATCH(B1299,Produtos!$A$4:$A$303,0)),"Código não cadastrado"))</f>
        <v/>
      </c>
      <c r="D1299" s="21" t="n"/>
      <c r="E1299" s="22" t="n"/>
      <c r="F1299" s="21" t="n"/>
      <c r="G1299" s="16">
        <f>IF(OR(B1299="",E1299=""),"",IF(D1299="Saída",-E1299,E1299))</f>
        <v/>
      </c>
    </row>
    <row r="1300">
      <c r="A1300" s="20" t="n"/>
      <c r="B1300" s="21" t="n"/>
      <c r="C1300" s="15">
        <f>IF(B1300="","",IFERROR(INDEX(Produtos!$B$4:$B$303,MATCH(B1300,Produtos!$A$4:$A$303,0)),"Código não cadastrado"))</f>
        <v/>
      </c>
      <c r="D1300" s="21" t="n"/>
      <c r="E1300" s="22" t="n"/>
      <c r="F1300" s="21" t="n"/>
      <c r="G1300" s="16">
        <f>IF(OR(B1300="",E1300=""),"",IF(D1300="Saída",-E1300,E1300))</f>
        <v/>
      </c>
    </row>
    <row r="1301">
      <c r="A1301" s="20" t="n"/>
      <c r="B1301" s="21" t="n"/>
      <c r="C1301" s="15">
        <f>IF(B1301="","",IFERROR(INDEX(Produtos!$B$4:$B$303,MATCH(B1301,Produtos!$A$4:$A$303,0)),"Código não cadastrado"))</f>
        <v/>
      </c>
      <c r="D1301" s="21" t="n"/>
      <c r="E1301" s="22" t="n"/>
      <c r="F1301" s="21" t="n"/>
      <c r="G1301" s="16">
        <f>IF(OR(B1301="",E1301=""),"",IF(D1301="Saída",-E1301,E1301))</f>
        <v/>
      </c>
    </row>
    <row r="1302">
      <c r="A1302" s="20" t="n"/>
      <c r="B1302" s="21" t="n"/>
      <c r="C1302" s="15">
        <f>IF(B1302="","",IFERROR(INDEX(Produtos!$B$4:$B$303,MATCH(B1302,Produtos!$A$4:$A$303,0)),"Código não cadastrado"))</f>
        <v/>
      </c>
      <c r="D1302" s="21" t="n"/>
      <c r="E1302" s="22" t="n"/>
      <c r="F1302" s="21" t="n"/>
      <c r="G1302" s="16">
        <f>IF(OR(B1302="",E1302=""),"",IF(D1302="Saída",-E1302,E1302))</f>
        <v/>
      </c>
    </row>
    <row r="1303">
      <c r="A1303" s="20" t="n"/>
      <c r="B1303" s="21" t="n"/>
      <c r="C1303" s="15">
        <f>IF(B1303="","",IFERROR(INDEX(Produtos!$B$4:$B$303,MATCH(B1303,Produtos!$A$4:$A$303,0)),"Código não cadastrado"))</f>
        <v/>
      </c>
      <c r="D1303" s="21" t="n"/>
      <c r="E1303" s="22" t="n"/>
      <c r="F1303" s="21" t="n"/>
      <c r="G1303" s="16">
        <f>IF(OR(B1303="",E1303=""),"",IF(D1303="Saída",-E1303,E1303))</f>
        <v/>
      </c>
    </row>
    <row r="1304">
      <c r="A1304" s="20" t="n"/>
      <c r="B1304" s="21" t="n"/>
      <c r="C1304" s="15">
        <f>IF(B1304="","",IFERROR(INDEX(Produtos!$B$4:$B$303,MATCH(B1304,Produtos!$A$4:$A$303,0)),"Código não cadastrado"))</f>
        <v/>
      </c>
      <c r="D1304" s="21" t="n"/>
      <c r="E1304" s="22" t="n"/>
      <c r="F1304" s="21" t="n"/>
      <c r="G1304" s="16">
        <f>IF(OR(B1304="",E1304=""),"",IF(D1304="Saída",-E1304,E1304))</f>
        <v/>
      </c>
    </row>
    <row r="1305">
      <c r="A1305" s="20" t="n"/>
      <c r="B1305" s="21" t="n"/>
      <c r="C1305" s="15">
        <f>IF(B1305="","",IFERROR(INDEX(Produtos!$B$4:$B$303,MATCH(B1305,Produtos!$A$4:$A$303,0)),"Código não cadastrado"))</f>
        <v/>
      </c>
      <c r="D1305" s="21" t="n"/>
      <c r="E1305" s="22" t="n"/>
      <c r="F1305" s="21" t="n"/>
      <c r="G1305" s="16">
        <f>IF(OR(B1305="",E1305=""),"",IF(D1305="Saída",-E1305,E1305))</f>
        <v/>
      </c>
    </row>
    <row r="1306">
      <c r="A1306" s="20" t="n"/>
      <c r="B1306" s="21" t="n"/>
      <c r="C1306" s="15">
        <f>IF(B1306="","",IFERROR(INDEX(Produtos!$B$4:$B$303,MATCH(B1306,Produtos!$A$4:$A$303,0)),"Código não cadastrado"))</f>
        <v/>
      </c>
      <c r="D1306" s="21" t="n"/>
      <c r="E1306" s="22" t="n"/>
      <c r="F1306" s="21" t="n"/>
      <c r="G1306" s="16">
        <f>IF(OR(B1306="",E1306=""),"",IF(D1306="Saída",-E1306,E1306))</f>
        <v/>
      </c>
    </row>
    <row r="1307">
      <c r="A1307" s="20" t="n"/>
      <c r="B1307" s="21" t="n"/>
      <c r="C1307" s="15">
        <f>IF(B1307="","",IFERROR(INDEX(Produtos!$B$4:$B$303,MATCH(B1307,Produtos!$A$4:$A$303,0)),"Código não cadastrado"))</f>
        <v/>
      </c>
      <c r="D1307" s="21" t="n"/>
      <c r="E1307" s="22" t="n"/>
      <c r="F1307" s="21" t="n"/>
      <c r="G1307" s="16">
        <f>IF(OR(B1307="",E1307=""),"",IF(D1307="Saída",-E1307,E1307))</f>
        <v/>
      </c>
    </row>
    <row r="1308">
      <c r="A1308" s="20" t="n"/>
      <c r="B1308" s="21" t="n"/>
      <c r="C1308" s="15">
        <f>IF(B1308="","",IFERROR(INDEX(Produtos!$B$4:$B$303,MATCH(B1308,Produtos!$A$4:$A$303,0)),"Código não cadastrado"))</f>
        <v/>
      </c>
      <c r="D1308" s="21" t="n"/>
      <c r="E1308" s="22" t="n"/>
      <c r="F1308" s="21" t="n"/>
      <c r="G1308" s="16">
        <f>IF(OR(B1308="",E1308=""),"",IF(D1308="Saída",-E1308,E1308))</f>
        <v/>
      </c>
    </row>
    <row r="1309">
      <c r="A1309" s="20" t="n"/>
      <c r="B1309" s="21" t="n"/>
      <c r="C1309" s="15">
        <f>IF(B1309="","",IFERROR(INDEX(Produtos!$B$4:$B$303,MATCH(B1309,Produtos!$A$4:$A$303,0)),"Código não cadastrado"))</f>
        <v/>
      </c>
      <c r="D1309" s="21" t="n"/>
      <c r="E1309" s="22" t="n"/>
      <c r="F1309" s="21" t="n"/>
      <c r="G1309" s="16">
        <f>IF(OR(B1309="",E1309=""),"",IF(D1309="Saída",-E1309,E1309))</f>
        <v/>
      </c>
    </row>
    <row r="1310">
      <c r="A1310" s="20" t="n"/>
      <c r="B1310" s="21" t="n"/>
      <c r="C1310" s="15">
        <f>IF(B1310="","",IFERROR(INDEX(Produtos!$B$4:$B$303,MATCH(B1310,Produtos!$A$4:$A$303,0)),"Código não cadastrado"))</f>
        <v/>
      </c>
      <c r="D1310" s="21" t="n"/>
      <c r="E1310" s="22" t="n"/>
      <c r="F1310" s="21" t="n"/>
      <c r="G1310" s="16">
        <f>IF(OR(B1310="",E1310=""),"",IF(D1310="Saída",-E1310,E1310))</f>
        <v/>
      </c>
    </row>
    <row r="1311">
      <c r="A1311" s="20" t="n"/>
      <c r="B1311" s="21" t="n"/>
      <c r="C1311" s="15">
        <f>IF(B1311="","",IFERROR(INDEX(Produtos!$B$4:$B$303,MATCH(B1311,Produtos!$A$4:$A$303,0)),"Código não cadastrado"))</f>
        <v/>
      </c>
      <c r="D1311" s="21" t="n"/>
      <c r="E1311" s="22" t="n"/>
      <c r="F1311" s="21" t="n"/>
      <c r="G1311" s="16">
        <f>IF(OR(B1311="",E1311=""),"",IF(D1311="Saída",-E1311,E1311))</f>
        <v/>
      </c>
    </row>
    <row r="1312">
      <c r="A1312" s="20" t="n"/>
      <c r="B1312" s="21" t="n"/>
      <c r="C1312" s="15">
        <f>IF(B1312="","",IFERROR(INDEX(Produtos!$B$4:$B$303,MATCH(B1312,Produtos!$A$4:$A$303,0)),"Código não cadastrado"))</f>
        <v/>
      </c>
      <c r="D1312" s="21" t="n"/>
      <c r="E1312" s="22" t="n"/>
      <c r="F1312" s="21" t="n"/>
      <c r="G1312" s="16">
        <f>IF(OR(B1312="",E1312=""),"",IF(D1312="Saída",-E1312,E1312))</f>
        <v/>
      </c>
    </row>
    <row r="1313">
      <c r="A1313" s="20" t="n"/>
      <c r="B1313" s="21" t="n"/>
      <c r="C1313" s="15">
        <f>IF(B1313="","",IFERROR(INDEX(Produtos!$B$4:$B$303,MATCH(B1313,Produtos!$A$4:$A$303,0)),"Código não cadastrado"))</f>
        <v/>
      </c>
      <c r="D1313" s="21" t="n"/>
      <c r="E1313" s="22" t="n"/>
      <c r="F1313" s="21" t="n"/>
      <c r="G1313" s="16">
        <f>IF(OR(B1313="",E1313=""),"",IF(D1313="Saída",-E1313,E1313))</f>
        <v/>
      </c>
    </row>
    <row r="1314">
      <c r="A1314" s="20" t="n"/>
      <c r="B1314" s="21" t="n"/>
      <c r="C1314" s="15">
        <f>IF(B1314="","",IFERROR(INDEX(Produtos!$B$4:$B$303,MATCH(B1314,Produtos!$A$4:$A$303,0)),"Código não cadastrado"))</f>
        <v/>
      </c>
      <c r="D1314" s="21" t="n"/>
      <c r="E1314" s="22" t="n"/>
      <c r="F1314" s="21" t="n"/>
      <c r="G1314" s="16">
        <f>IF(OR(B1314="",E1314=""),"",IF(D1314="Saída",-E1314,E1314))</f>
        <v/>
      </c>
    </row>
    <row r="1315">
      <c r="A1315" s="20" t="n"/>
      <c r="B1315" s="21" t="n"/>
      <c r="C1315" s="15">
        <f>IF(B1315="","",IFERROR(INDEX(Produtos!$B$4:$B$303,MATCH(B1315,Produtos!$A$4:$A$303,0)),"Código não cadastrado"))</f>
        <v/>
      </c>
      <c r="D1315" s="21" t="n"/>
      <c r="E1315" s="22" t="n"/>
      <c r="F1315" s="21" t="n"/>
      <c r="G1315" s="16">
        <f>IF(OR(B1315="",E1315=""),"",IF(D1315="Saída",-E1315,E1315))</f>
        <v/>
      </c>
    </row>
    <row r="1316">
      <c r="A1316" s="20" t="n"/>
      <c r="B1316" s="21" t="n"/>
      <c r="C1316" s="15">
        <f>IF(B1316="","",IFERROR(INDEX(Produtos!$B$4:$B$303,MATCH(B1316,Produtos!$A$4:$A$303,0)),"Código não cadastrado"))</f>
        <v/>
      </c>
      <c r="D1316" s="21" t="n"/>
      <c r="E1316" s="22" t="n"/>
      <c r="F1316" s="21" t="n"/>
      <c r="G1316" s="16">
        <f>IF(OR(B1316="",E1316=""),"",IF(D1316="Saída",-E1316,E1316))</f>
        <v/>
      </c>
    </row>
    <row r="1317">
      <c r="A1317" s="20" t="n"/>
      <c r="B1317" s="21" t="n"/>
      <c r="C1317" s="15">
        <f>IF(B1317="","",IFERROR(INDEX(Produtos!$B$4:$B$303,MATCH(B1317,Produtos!$A$4:$A$303,0)),"Código não cadastrado"))</f>
        <v/>
      </c>
      <c r="D1317" s="21" t="n"/>
      <c r="E1317" s="22" t="n"/>
      <c r="F1317" s="21" t="n"/>
      <c r="G1317" s="16">
        <f>IF(OR(B1317="",E1317=""),"",IF(D1317="Saída",-E1317,E1317))</f>
        <v/>
      </c>
    </row>
    <row r="1318">
      <c r="A1318" s="20" t="n"/>
      <c r="B1318" s="21" t="n"/>
      <c r="C1318" s="15">
        <f>IF(B1318="","",IFERROR(INDEX(Produtos!$B$4:$B$303,MATCH(B1318,Produtos!$A$4:$A$303,0)),"Código não cadastrado"))</f>
        <v/>
      </c>
      <c r="D1318" s="21" t="n"/>
      <c r="E1318" s="22" t="n"/>
      <c r="F1318" s="21" t="n"/>
      <c r="G1318" s="16">
        <f>IF(OR(B1318="",E1318=""),"",IF(D1318="Saída",-E1318,E1318))</f>
        <v/>
      </c>
    </row>
    <row r="1319">
      <c r="A1319" s="20" t="n"/>
      <c r="B1319" s="21" t="n"/>
      <c r="C1319" s="15">
        <f>IF(B1319="","",IFERROR(INDEX(Produtos!$B$4:$B$303,MATCH(B1319,Produtos!$A$4:$A$303,0)),"Código não cadastrado"))</f>
        <v/>
      </c>
      <c r="D1319" s="21" t="n"/>
      <c r="E1319" s="22" t="n"/>
      <c r="F1319" s="21" t="n"/>
      <c r="G1319" s="16">
        <f>IF(OR(B1319="",E1319=""),"",IF(D1319="Saída",-E1319,E1319))</f>
        <v/>
      </c>
    </row>
    <row r="1320">
      <c r="A1320" s="20" t="n"/>
      <c r="B1320" s="21" t="n"/>
      <c r="C1320" s="15">
        <f>IF(B1320="","",IFERROR(INDEX(Produtos!$B$4:$B$303,MATCH(B1320,Produtos!$A$4:$A$303,0)),"Código não cadastrado"))</f>
        <v/>
      </c>
      <c r="D1320" s="21" t="n"/>
      <c r="E1320" s="22" t="n"/>
      <c r="F1320" s="21" t="n"/>
      <c r="G1320" s="16">
        <f>IF(OR(B1320="",E1320=""),"",IF(D1320="Saída",-E1320,E1320))</f>
        <v/>
      </c>
    </row>
    <row r="1321">
      <c r="A1321" s="20" t="n"/>
      <c r="B1321" s="21" t="n"/>
      <c r="C1321" s="15">
        <f>IF(B1321="","",IFERROR(INDEX(Produtos!$B$4:$B$303,MATCH(B1321,Produtos!$A$4:$A$303,0)),"Código não cadastrado"))</f>
        <v/>
      </c>
      <c r="D1321" s="21" t="n"/>
      <c r="E1321" s="22" t="n"/>
      <c r="F1321" s="21" t="n"/>
      <c r="G1321" s="16">
        <f>IF(OR(B1321="",E1321=""),"",IF(D1321="Saída",-E1321,E1321))</f>
        <v/>
      </c>
    </row>
    <row r="1322">
      <c r="A1322" s="20" t="n"/>
      <c r="B1322" s="21" t="n"/>
      <c r="C1322" s="15">
        <f>IF(B1322="","",IFERROR(INDEX(Produtos!$B$4:$B$303,MATCH(B1322,Produtos!$A$4:$A$303,0)),"Código não cadastrado"))</f>
        <v/>
      </c>
      <c r="D1322" s="21" t="n"/>
      <c r="E1322" s="22" t="n"/>
      <c r="F1322" s="21" t="n"/>
      <c r="G1322" s="16">
        <f>IF(OR(B1322="",E1322=""),"",IF(D1322="Saída",-E1322,E1322))</f>
        <v/>
      </c>
    </row>
    <row r="1323">
      <c r="A1323" s="20" t="n"/>
      <c r="B1323" s="21" t="n"/>
      <c r="C1323" s="15">
        <f>IF(B1323="","",IFERROR(INDEX(Produtos!$B$4:$B$303,MATCH(B1323,Produtos!$A$4:$A$303,0)),"Código não cadastrado"))</f>
        <v/>
      </c>
      <c r="D1323" s="21" t="n"/>
      <c r="E1323" s="22" t="n"/>
      <c r="F1323" s="21" t="n"/>
      <c r="G1323" s="16">
        <f>IF(OR(B1323="",E1323=""),"",IF(D1323="Saída",-E1323,E1323))</f>
        <v/>
      </c>
    </row>
    <row r="1324">
      <c r="A1324" s="20" t="n"/>
      <c r="B1324" s="21" t="n"/>
      <c r="C1324" s="15">
        <f>IF(B1324="","",IFERROR(INDEX(Produtos!$B$4:$B$303,MATCH(B1324,Produtos!$A$4:$A$303,0)),"Código não cadastrado"))</f>
        <v/>
      </c>
      <c r="D1324" s="21" t="n"/>
      <c r="E1324" s="22" t="n"/>
      <c r="F1324" s="21" t="n"/>
      <c r="G1324" s="16">
        <f>IF(OR(B1324="",E1324=""),"",IF(D1324="Saída",-E1324,E1324))</f>
        <v/>
      </c>
    </row>
    <row r="1325">
      <c r="A1325" s="20" t="n"/>
      <c r="B1325" s="21" t="n"/>
      <c r="C1325" s="15">
        <f>IF(B1325="","",IFERROR(INDEX(Produtos!$B$4:$B$303,MATCH(B1325,Produtos!$A$4:$A$303,0)),"Código não cadastrado"))</f>
        <v/>
      </c>
      <c r="D1325" s="21" t="n"/>
      <c r="E1325" s="22" t="n"/>
      <c r="F1325" s="21" t="n"/>
      <c r="G1325" s="16">
        <f>IF(OR(B1325="",E1325=""),"",IF(D1325="Saída",-E1325,E1325))</f>
        <v/>
      </c>
    </row>
    <row r="1326">
      <c r="A1326" s="20" t="n"/>
      <c r="B1326" s="21" t="n"/>
      <c r="C1326" s="15">
        <f>IF(B1326="","",IFERROR(INDEX(Produtos!$B$4:$B$303,MATCH(B1326,Produtos!$A$4:$A$303,0)),"Código não cadastrado"))</f>
        <v/>
      </c>
      <c r="D1326" s="21" t="n"/>
      <c r="E1326" s="22" t="n"/>
      <c r="F1326" s="21" t="n"/>
      <c r="G1326" s="16">
        <f>IF(OR(B1326="",E1326=""),"",IF(D1326="Saída",-E1326,E1326))</f>
        <v/>
      </c>
    </row>
    <row r="1327">
      <c r="A1327" s="20" t="n"/>
      <c r="B1327" s="21" t="n"/>
      <c r="C1327" s="15">
        <f>IF(B1327="","",IFERROR(INDEX(Produtos!$B$4:$B$303,MATCH(B1327,Produtos!$A$4:$A$303,0)),"Código não cadastrado"))</f>
        <v/>
      </c>
      <c r="D1327" s="21" t="n"/>
      <c r="E1327" s="22" t="n"/>
      <c r="F1327" s="21" t="n"/>
      <c r="G1327" s="16">
        <f>IF(OR(B1327="",E1327=""),"",IF(D1327="Saída",-E1327,E1327))</f>
        <v/>
      </c>
    </row>
    <row r="1328">
      <c r="A1328" s="20" t="n"/>
      <c r="B1328" s="21" t="n"/>
      <c r="C1328" s="15">
        <f>IF(B1328="","",IFERROR(INDEX(Produtos!$B$4:$B$303,MATCH(B1328,Produtos!$A$4:$A$303,0)),"Código não cadastrado"))</f>
        <v/>
      </c>
      <c r="D1328" s="21" t="n"/>
      <c r="E1328" s="22" t="n"/>
      <c r="F1328" s="21" t="n"/>
      <c r="G1328" s="16">
        <f>IF(OR(B1328="",E1328=""),"",IF(D1328="Saída",-E1328,E1328))</f>
        <v/>
      </c>
    </row>
    <row r="1329">
      <c r="A1329" s="20" t="n"/>
      <c r="B1329" s="21" t="n"/>
      <c r="C1329" s="15">
        <f>IF(B1329="","",IFERROR(INDEX(Produtos!$B$4:$B$303,MATCH(B1329,Produtos!$A$4:$A$303,0)),"Código não cadastrado"))</f>
        <v/>
      </c>
      <c r="D1329" s="21" t="n"/>
      <c r="E1329" s="22" t="n"/>
      <c r="F1329" s="21" t="n"/>
      <c r="G1329" s="16">
        <f>IF(OR(B1329="",E1329=""),"",IF(D1329="Saída",-E1329,E1329))</f>
        <v/>
      </c>
    </row>
    <row r="1330">
      <c r="A1330" s="20" t="n"/>
      <c r="B1330" s="21" t="n"/>
      <c r="C1330" s="15">
        <f>IF(B1330="","",IFERROR(INDEX(Produtos!$B$4:$B$303,MATCH(B1330,Produtos!$A$4:$A$303,0)),"Código não cadastrado"))</f>
        <v/>
      </c>
      <c r="D1330" s="21" t="n"/>
      <c r="E1330" s="22" t="n"/>
      <c r="F1330" s="21" t="n"/>
      <c r="G1330" s="16">
        <f>IF(OR(B1330="",E1330=""),"",IF(D1330="Saída",-E1330,E1330))</f>
        <v/>
      </c>
    </row>
    <row r="1331">
      <c r="A1331" s="20" t="n"/>
      <c r="B1331" s="21" t="n"/>
      <c r="C1331" s="15">
        <f>IF(B1331="","",IFERROR(INDEX(Produtos!$B$4:$B$303,MATCH(B1331,Produtos!$A$4:$A$303,0)),"Código não cadastrado"))</f>
        <v/>
      </c>
      <c r="D1331" s="21" t="n"/>
      <c r="E1331" s="22" t="n"/>
      <c r="F1331" s="21" t="n"/>
      <c r="G1331" s="16">
        <f>IF(OR(B1331="",E1331=""),"",IF(D1331="Saída",-E1331,E1331))</f>
        <v/>
      </c>
    </row>
    <row r="1332">
      <c r="A1332" s="20" t="n"/>
      <c r="B1332" s="21" t="n"/>
      <c r="C1332" s="15">
        <f>IF(B1332="","",IFERROR(INDEX(Produtos!$B$4:$B$303,MATCH(B1332,Produtos!$A$4:$A$303,0)),"Código não cadastrado"))</f>
        <v/>
      </c>
      <c r="D1332" s="21" t="n"/>
      <c r="E1332" s="22" t="n"/>
      <c r="F1332" s="21" t="n"/>
      <c r="G1332" s="16">
        <f>IF(OR(B1332="",E1332=""),"",IF(D1332="Saída",-E1332,E1332))</f>
        <v/>
      </c>
    </row>
    <row r="1333">
      <c r="A1333" s="20" t="n"/>
      <c r="B1333" s="21" t="n"/>
      <c r="C1333" s="15">
        <f>IF(B1333="","",IFERROR(INDEX(Produtos!$B$4:$B$303,MATCH(B1333,Produtos!$A$4:$A$303,0)),"Código não cadastrado"))</f>
        <v/>
      </c>
      <c r="D1333" s="21" t="n"/>
      <c r="E1333" s="22" t="n"/>
      <c r="F1333" s="21" t="n"/>
      <c r="G1333" s="16">
        <f>IF(OR(B1333="",E1333=""),"",IF(D1333="Saída",-E1333,E1333))</f>
        <v/>
      </c>
    </row>
    <row r="1334">
      <c r="A1334" s="20" t="n"/>
      <c r="B1334" s="21" t="n"/>
      <c r="C1334" s="15">
        <f>IF(B1334="","",IFERROR(INDEX(Produtos!$B$4:$B$303,MATCH(B1334,Produtos!$A$4:$A$303,0)),"Código não cadastrado"))</f>
        <v/>
      </c>
      <c r="D1334" s="21" t="n"/>
      <c r="E1334" s="22" t="n"/>
      <c r="F1334" s="21" t="n"/>
      <c r="G1334" s="16">
        <f>IF(OR(B1334="",E1334=""),"",IF(D1334="Saída",-E1334,E1334))</f>
        <v/>
      </c>
    </row>
    <row r="1335">
      <c r="A1335" s="20" t="n"/>
      <c r="B1335" s="21" t="n"/>
      <c r="C1335" s="15">
        <f>IF(B1335="","",IFERROR(INDEX(Produtos!$B$4:$B$303,MATCH(B1335,Produtos!$A$4:$A$303,0)),"Código não cadastrado"))</f>
        <v/>
      </c>
      <c r="D1335" s="21" t="n"/>
      <c r="E1335" s="22" t="n"/>
      <c r="F1335" s="21" t="n"/>
      <c r="G1335" s="16">
        <f>IF(OR(B1335="",E1335=""),"",IF(D1335="Saída",-E1335,E1335))</f>
        <v/>
      </c>
    </row>
    <row r="1336">
      <c r="A1336" s="20" t="n"/>
      <c r="B1336" s="21" t="n"/>
      <c r="C1336" s="15">
        <f>IF(B1336="","",IFERROR(INDEX(Produtos!$B$4:$B$303,MATCH(B1336,Produtos!$A$4:$A$303,0)),"Código não cadastrado"))</f>
        <v/>
      </c>
      <c r="D1336" s="21" t="n"/>
      <c r="E1336" s="22" t="n"/>
      <c r="F1336" s="21" t="n"/>
      <c r="G1336" s="16">
        <f>IF(OR(B1336="",E1336=""),"",IF(D1336="Saída",-E1336,E1336))</f>
        <v/>
      </c>
    </row>
    <row r="1337">
      <c r="A1337" s="20" t="n"/>
      <c r="B1337" s="21" t="n"/>
      <c r="C1337" s="15">
        <f>IF(B1337="","",IFERROR(INDEX(Produtos!$B$4:$B$303,MATCH(B1337,Produtos!$A$4:$A$303,0)),"Código não cadastrado"))</f>
        <v/>
      </c>
      <c r="D1337" s="21" t="n"/>
      <c r="E1337" s="22" t="n"/>
      <c r="F1337" s="21" t="n"/>
      <c r="G1337" s="16">
        <f>IF(OR(B1337="",E1337=""),"",IF(D1337="Saída",-E1337,E1337))</f>
        <v/>
      </c>
    </row>
    <row r="1338">
      <c r="A1338" s="20" t="n"/>
      <c r="B1338" s="21" t="n"/>
      <c r="C1338" s="15">
        <f>IF(B1338="","",IFERROR(INDEX(Produtos!$B$4:$B$303,MATCH(B1338,Produtos!$A$4:$A$303,0)),"Código não cadastrado"))</f>
        <v/>
      </c>
      <c r="D1338" s="21" t="n"/>
      <c r="E1338" s="22" t="n"/>
      <c r="F1338" s="21" t="n"/>
      <c r="G1338" s="16">
        <f>IF(OR(B1338="",E1338=""),"",IF(D1338="Saída",-E1338,E1338))</f>
        <v/>
      </c>
    </row>
    <row r="1339">
      <c r="A1339" s="20" t="n"/>
      <c r="B1339" s="21" t="n"/>
      <c r="C1339" s="15">
        <f>IF(B1339="","",IFERROR(INDEX(Produtos!$B$4:$B$303,MATCH(B1339,Produtos!$A$4:$A$303,0)),"Código não cadastrado"))</f>
        <v/>
      </c>
      <c r="D1339" s="21" t="n"/>
      <c r="E1339" s="22" t="n"/>
      <c r="F1339" s="21" t="n"/>
      <c r="G1339" s="16">
        <f>IF(OR(B1339="",E1339=""),"",IF(D1339="Saída",-E1339,E1339))</f>
        <v/>
      </c>
    </row>
    <row r="1340">
      <c r="A1340" s="20" t="n"/>
      <c r="B1340" s="21" t="n"/>
      <c r="C1340" s="15">
        <f>IF(B1340="","",IFERROR(INDEX(Produtos!$B$4:$B$303,MATCH(B1340,Produtos!$A$4:$A$303,0)),"Código não cadastrado"))</f>
        <v/>
      </c>
      <c r="D1340" s="21" t="n"/>
      <c r="E1340" s="22" t="n"/>
      <c r="F1340" s="21" t="n"/>
      <c r="G1340" s="16">
        <f>IF(OR(B1340="",E1340=""),"",IF(D1340="Saída",-E1340,E1340))</f>
        <v/>
      </c>
    </row>
    <row r="1341">
      <c r="A1341" s="20" t="n"/>
      <c r="B1341" s="21" t="n"/>
      <c r="C1341" s="15">
        <f>IF(B1341="","",IFERROR(INDEX(Produtos!$B$4:$B$303,MATCH(B1341,Produtos!$A$4:$A$303,0)),"Código não cadastrado"))</f>
        <v/>
      </c>
      <c r="D1341" s="21" t="n"/>
      <c r="E1341" s="22" t="n"/>
      <c r="F1341" s="21" t="n"/>
      <c r="G1341" s="16">
        <f>IF(OR(B1341="",E1341=""),"",IF(D1341="Saída",-E1341,E1341))</f>
        <v/>
      </c>
    </row>
    <row r="1342">
      <c r="A1342" s="20" t="n"/>
      <c r="B1342" s="21" t="n"/>
      <c r="C1342" s="15">
        <f>IF(B1342="","",IFERROR(INDEX(Produtos!$B$4:$B$303,MATCH(B1342,Produtos!$A$4:$A$303,0)),"Código não cadastrado"))</f>
        <v/>
      </c>
      <c r="D1342" s="21" t="n"/>
      <c r="E1342" s="22" t="n"/>
      <c r="F1342" s="21" t="n"/>
      <c r="G1342" s="16">
        <f>IF(OR(B1342="",E1342=""),"",IF(D1342="Saída",-E1342,E1342))</f>
        <v/>
      </c>
    </row>
    <row r="1343">
      <c r="A1343" s="20" t="n"/>
      <c r="B1343" s="21" t="n"/>
      <c r="C1343" s="15">
        <f>IF(B1343="","",IFERROR(INDEX(Produtos!$B$4:$B$303,MATCH(B1343,Produtos!$A$4:$A$303,0)),"Código não cadastrado"))</f>
        <v/>
      </c>
      <c r="D1343" s="21" t="n"/>
      <c r="E1343" s="22" t="n"/>
      <c r="F1343" s="21" t="n"/>
      <c r="G1343" s="16">
        <f>IF(OR(B1343="",E1343=""),"",IF(D1343="Saída",-E1343,E1343))</f>
        <v/>
      </c>
    </row>
    <row r="1344">
      <c r="A1344" s="20" t="n"/>
      <c r="B1344" s="21" t="n"/>
      <c r="C1344" s="15">
        <f>IF(B1344="","",IFERROR(INDEX(Produtos!$B$4:$B$303,MATCH(B1344,Produtos!$A$4:$A$303,0)),"Código não cadastrado"))</f>
        <v/>
      </c>
      <c r="D1344" s="21" t="n"/>
      <c r="E1344" s="22" t="n"/>
      <c r="F1344" s="21" t="n"/>
      <c r="G1344" s="16">
        <f>IF(OR(B1344="",E1344=""),"",IF(D1344="Saída",-E1344,E1344))</f>
        <v/>
      </c>
    </row>
    <row r="1345">
      <c r="A1345" s="20" t="n"/>
      <c r="B1345" s="21" t="n"/>
      <c r="C1345" s="15">
        <f>IF(B1345="","",IFERROR(INDEX(Produtos!$B$4:$B$303,MATCH(B1345,Produtos!$A$4:$A$303,0)),"Código não cadastrado"))</f>
        <v/>
      </c>
      <c r="D1345" s="21" t="n"/>
      <c r="E1345" s="22" t="n"/>
      <c r="F1345" s="21" t="n"/>
      <c r="G1345" s="16">
        <f>IF(OR(B1345="",E1345=""),"",IF(D1345="Saída",-E1345,E1345))</f>
        <v/>
      </c>
    </row>
    <row r="1346">
      <c r="A1346" s="20" t="n"/>
      <c r="B1346" s="21" t="n"/>
      <c r="C1346" s="15">
        <f>IF(B1346="","",IFERROR(INDEX(Produtos!$B$4:$B$303,MATCH(B1346,Produtos!$A$4:$A$303,0)),"Código não cadastrado"))</f>
        <v/>
      </c>
      <c r="D1346" s="21" t="n"/>
      <c r="E1346" s="22" t="n"/>
      <c r="F1346" s="21" t="n"/>
      <c r="G1346" s="16">
        <f>IF(OR(B1346="",E1346=""),"",IF(D1346="Saída",-E1346,E1346))</f>
        <v/>
      </c>
    </row>
    <row r="1347">
      <c r="A1347" s="20" t="n"/>
      <c r="B1347" s="21" t="n"/>
      <c r="C1347" s="15">
        <f>IF(B1347="","",IFERROR(INDEX(Produtos!$B$4:$B$303,MATCH(B1347,Produtos!$A$4:$A$303,0)),"Código não cadastrado"))</f>
        <v/>
      </c>
      <c r="D1347" s="21" t="n"/>
      <c r="E1347" s="22" t="n"/>
      <c r="F1347" s="21" t="n"/>
      <c r="G1347" s="16">
        <f>IF(OR(B1347="",E1347=""),"",IF(D1347="Saída",-E1347,E1347))</f>
        <v/>
      </c>
    </row>
    <row r="1348">
      <c r="A1348" s="20" t="n"/>
      <c r="B1348" s="21" t="n"/>
      <c r="C1348" s="15">
        <f>IF(B1348="","",IFERROR(INDEX(Produtos!$B$4:$B$303,MATCH(B1348,Produtos!$A$4:$A$303,0)),"Código não cadastrado"))</f>
        <v/>
      </c>
      <c r="D1348" s="21" t="n"/>
      <c r="E1348" s="22" t="n"/>
      <c r="F1348" s="21" t="n"/>
      <c r="G1348" s="16">
        <f>IF(OR(B1348="",E1348=""),"",IF(D1348="Saída",-E1348,E1348))</f>
        <v/>
      </c>
    </row>
    <row r="1349">
      <c r="A1349" s="20" t="n"/>
      <c r="B1349" s="21" t="n"/>
      <c r="C1349" s="15">
        <f>IF(B1349="","",IFERROR(INDEX(Produtos!$B$4:$B$303,MATCH(B1349,Produtos!$A$4:$A$303,0)),"Código não cadastrado"))</f>
        <v/>
      </c>
      <c r="D1349" s="21" t="n"/>
      <c r="E1349" s="22" t="n"/>
      <c r="F1349" s="21" t="n"/>
      <c r="G1349" s="16">
        <f>IF(OR(B1349="",E1349=""),"",IF(D1349="Saída",-E1349,E1349))</f>
        <v/>
      </c>
    </row>
    <row r="1350">
      <c r="A1350" s="20" t="n"/>
      <c r="B1350" s="21" t="n"/>
      <c r="C1350" s="15">
        <f>IF(B1350="","",IFERROR(INDEX(Produtos!$B$4:$B$303,MATCH(B1350,Produtos!$A$4:$A$303,0)),"Código não cadastrado"))</f>
        <v/>
      </c>
      <c r="D1350" s="21" t="n"/>
      <c r="E1350" s="22" t="n"/>
      <c r="F1350" s="21" t="n"/>
      <c r="G1350" s="16">
        <f>IF(OR(B1350="",E1350=""),"",IF(D1350="Saída",-E1350,E1350))</f>
        <v/>
      </c>
    </row>
    <row r="1351">
      <c r="A1351" s="20" t="n"/>
      <c r="B1351" s="21" t="n"/>
      <c r="C1351" s="15">
        <f>IF(B1351="","",IFERROR(INDEX(Produtos!$B$4:$B$303,MATCH(B1351,Produtos!$A$4:$A$303,0)),"Código não cadastrado"))</f>
        <v/>
      </c>
      <c r="D1351" s="21" t="n"/>
      <c r="E1351" s="22" t="n"/>
      <c r="F1351" s="21" t="n"/>
      <c r="G1351" s="16">
        <f>IF(OR(B1351="",E1351=""),"",IF(D1351="Saída",-E1351,E1351))</f>
        <v/>
      </c>
    </row>
    <row r="1352">
      <c r="A1352" s="20" t="n"/>
      <c r="B1352" s="21" t="n"/>
      <c r="C1352" s="15">
        <f>IF(B1352="","",IFERROR(INDEX(Produtos!$B$4:$B$303,MATCH(B1352,Produtos!$A$4:$A$303,0)),"Código não cadastrado"))</f>
        <v/>
      </c>
      <c r="D1352" s="21" t="n"/>
      <c r="E1352" s="22" t="n"/>
      <c r="F1352" s="21" t="n"/>
      <c r="G1352" s="16">
        <f>IF(OR(B1352="",E1352=""),"",IF(D1352="Saída",-E1352,E1352))</f>
        <v/>
      </c>
    </row>
    <row r="1353">
      <c r="A1353" s="20" t="n"/>
      <c r="B1353" s="21" t="n"/>
      <c r="C1353" s="15">
        <f>IF(B1353="","",IFERROR(INDEX(Produtos!$B$4:$B$303,MATCH(B1353,Produtos!$A$4:$A$303,0)),"Código não cadastrado"))</f>
        <v/>
      </c>
      <c r="D1353" s="21" t="n"/>
      <c r="E1353" s="22" t="n"/>
      <c r="F1353" s="21" t="n"/>
      <c r="G1353" s="16">
        <f>IF(OR(B1353="",E1353=""),"",IF(D1353="Saída",-E1353,E1353))</f>
        <v/>
      </c>
    </row>
    <row r="1354">
      <c r="A1354" s="20" t="n"/>
      <c r="B1354" s="21" t="n"/>
      <c r="C1354" s="15">
        <f>IF(B1354="","",IFERROR(INDEX(Produtos!$B$4:$B$303,MATCH(B1354,Produtos!$A$4:$A$303,0)),"Código não cadastrado"))</f>
        <v/>
      </c>
      <c r="D1354" s="21" t="n"/>
      <c r="E1354" s="22" t="n"/>
      <c r="F1354" s="21" t="n"/>
      <c r="G1354" s="16">
        <f>IF(OR(B1354="",E1354=""),"",IF(D1354="Saída",-E1354,E1354))</f>
        <v/>
      </c>
    </row>
    <row r="1355">
      <c r="A1355" s="20" t="n"/>
      <c r="B1355" s="21" t="n"/>
      <c r="C1355" s="15">
        <f>IF(B1355="","",IFERROR(INDEX(Produtos!$B$4:$B$303,MATCH(B1355,Produtos!$A$4:$A$303,0)),"Código não cadastrado"))</f>
        <v/>
      </c>
      <c r="D1355" s="21" t="n"/>
      <c r="E1355" s="22" t="n"/>
      <c r="F1355" s="21" t="n"/>
      <c r="G1355" s="16">
        <f>IF(OR(B1355="",E1355=""),"",IF(D1355="Saída",-E1355,E1355))</f>
        <v/>
      </c>
    </row>
    <row r="1356">
      <c r="A1356" s="20" t="n"/>
      <c r="B1356" s="21" t="n"/>
      <c r="C1356" s="15">
        <f>IF(B1356="","",IFERROR(INDEX(Produtos!$B$4:$B$303,MATCH(B1356,Produtos!$A$4:$A$303,0)),"Código não cadastrado"))</f>
        <v/>
      </c>
      <c r="D1356" s="21" t="n"/>
      <c r="E1356" s="22" t="n"/>
      <c r="F1356" s="21" t="n"/>
      <c r="G1356" s="16">
        <f>IF(OR(B1356="",E1356=""),"",IF(D1356="Saída",-E1356,E1356))</f>
        <v/>
      </c>
    </row>
    <row r="1357">
      <c r="A1357" s="20" t="n"/>
      <c r="B1357" s="21" t="n"/>
      <c r="C1357" s="15">
        <f>IF(B1357="","",IFERROR(INDEX(Produtos!$B$4:$B$303,MATCH(B1357,Produtos!$A$4:$A$303,0)),"Código não cadastrado"))</f>
        <v/>
      </c>
      <c r="D1357" s="21" t="n"/>
      <c r="E1357" s="22" t="n"/>
      <c r="F1357" s="21" t="n"/>
      <c r="G1357" s="16">
        <f>IF(OR(B1357="",E1357=""),"",IF(D1357="Saída",-E1357,E1357))</f>
        <v/>
      </c>
    </row>
    <row r="1358">
      <c r="A1358" s="20" t="n"/>
      <c r="B1358" s="21" t="n"/>
      <c r="C1358" s="15">
        <f>IF(B1358="","",IFERROR(INDEX(Produtos!$B$4:$B$303,MATCH(B1358,Produtos!$A$4:$A$303,0)),"Código não cadastrado"))</f>
        <v/>
      </c>
      <c r="D1358" s="21" t="n"/>
      <c r="E1358" s="22" t="n"/>
      <c r="F1358" s="21" t="n"/>
      <c r="G1358" s="16">
        <f>IF(OR(B1358="",E1358=""),"",IF(D1358="Saída",-E1358,E1358))</f>
        <v/>
      </c>
    </row>
    <row r="1359">
      <c r="A1359" s="20" t="n"/>
      <c r="B1359" s="21" t="n"/>
      <c r="C1359" s="15">
        <f>IF(B1359="","",IFERROR(INDEX(Produtos!$B$4:$B$303,MATCH(B1359,Produtos!$A$4:$A$303,0)),"Código não cadastrado"))</f>
        <v/>
      </c>
      <c r="D1359" s="21" t="n"/>
      <c r="E1359" s="22" t="n"/>
      <c r="F1359" s="21" t="n"/>
      <c r="G1359" s="16">
        <f>IF(OR(B1359="",E1359=""),"",IF(D1359="Saída",-E1359,E1359))</f>
        <v/>
      </c>
    </row>
    <row r="1360">
      <c r="A1360" s="20" t="n"/>
      <c r="B1360" s="21" t="n"/>
      <c r="C1360" s="15">
        <f>IF(B1360="","",IFERROR(INDEX(Produtos!$B$4:$B$303,MATCH(B1360,Produtos!$A$4:$A$303,0)),"Código não cadastrado"))</f>
        <v/>
      </c>
      <c r="D1360" s="21" t="n"/>
      <c r="E1360" s="22" t="n"/>
      <c r="F1360" s="21" t="n"/>
      <c r="G1360" s="16">
        <f>IF(OR(B1360="",E1360=""),"",IF(D1360="Saída",-E1360,E1360))</f>
        <v/>
      </c>
    </row>
    <row r="1361">
      <c r="A1361" s="20" t="n"/>
      <c r="B1361" s="21" t="n"/>
      <c r="C1361" s="15">
        <f>IF(B1361="","",IFERROR(INDEX(Produtos!$B$4:$B$303,MATCH(B1361,Produtos!$A$4:$A$303,0)),"Código não cadastrado"))</f>
        <v/>
      </c>
      <c r="D1361" s="21" t="n"/>
      <c r="E1361" s="22" t="n"/>
      <c r="F1361" s="21" t="n"/>
      <c r="G1361" s="16">
        <f>IF(OR(B1361="",E1361=""),"",IF(D1361="Saída",-E1361,E1361))</f>
        <v/>
      </c>
    </row>
    <row r="1362">
      <c r="A1362" s="20" t="n"/>
      <c r="B1362" s="21" t="n"/>
      <c r="C1362" s="15">
        <f>IF(B1362="","",IFERROR(INDEX(Produtos!$B$4:$B$303,MATCH(B1362,Produtos!$A$4:$A$303,0)),"Código não cadastrado"))</f>
        <v/>
      </c>
      <c r="D1362" s="21" t="n"/>
      <c r="E1362" s="22" t="n"/>
      <c r="F1362" s="21" t="n"/>
      <c r="G1362" s="16">
        <f>IF(OR(B1362="",E1362=""),"",IF(D1362="Saída",-E1362,E1362))</f>
        <v/>
      </c>
    </row>
    <row r="1363">
      <c r="A1363" s="20" t="n"/>
      <c r="B1363" s="21" t="n"/>
      <c r="C1363" s="15">
        <f>IF(B1363="","",IFERROR(INDEX(Produtos!$B$4:$B$303,MATCH(B1363,Produtos!$A$4:$A$303,0)),"Código não cadastrado"))</f>
        <v/>
      </c>
      <c r="D1363" s="21" t="n"/>
      <c r="E1363" s="22" t="n"/>
      <c r="F1363" s="21" t="n"/>
      <c r="G1363" s="16">
        <f>IF(OR(B1363="",E1363=""),"",IF(D1363="Saída",-E1363,E1363))</f>
        <v/>
      </c>
    </row>
    <row r="1364">
      <c r="A1364" s="20" t="n"/>
      <c r="B1364" s="21" t="n"/>
      <c r="C1364" s="15">
        <f>IF(B1364="","",IFERROR(INDEX(Produtos!$B$4:$B$303,MATCH(B1364,Produtos!$A$4:$A$303,0)),"Código não cadastrado"))</f>
        <v/>
      </c>
      <c r="D1364" s="21" t="n"/>
      <c r="E1364" s="22" t="n"/>
      <c r="F1364" s="21" t="n"/>
      <c r="G1364" s="16">
        <f>IF(OR(B1364="",E1364=""),"",IF(D1364="Saída",-E1364,E1364))</f>
        <v/>
      </c>
    </row>
    <row r="1365">
      <c r="A1365" s="20" t="n"/>
      <c r="B1365" s="21" t="n"/>
      <c r="C1365" s="15">
        <f>IF(B1365="","",IFERROR(INDEX(Produtos!$B$4:$B$303,MATCH(B1365,Produtos!$A$4:$A$303,0)),"Código não cadastrado"))</f>
        <v/>
      </c>
      <c r="D1365" s="21" t="n"/>
      <c r="E1365" s="22" t="n"/>
      <c r="F1365" s="21" t="n"/>
      <c r="G1365" s="16">
        <f>IF(OR(B1365="",E1365=""),"",IF(D1365="Saída",-E1365,E1365))</f>
        <v/>
      </c>
    </row>
    <row r="1366">
      <c r="A1366" s="20" t="n"/>
      <c r="B1366" s="21" t="n"/>
      <c r="C1366" s="15">
        <f>IF(B1366="","",IFERROR(INDEX(Produtos!$B$4:$B$303,MATCH(B1366,Produtos!$A$4:$A$303,0)),"Código não cadastrado"))</f>
        <v/>
      </c>
      <c r="D1366" s="21" t="n"/>
      <c r="E1366" s="22" t="n"/>
      <c r="F1366" s="21" t="n"/>
      <c r="G1366" s="16">
        <f>IF(OR(B1366="",E1366=""),"",IF(D1366="Saída",-E1366,E1366))</f>
        <v/>
      </c>
    </row>
    <row r="1367">
      <c r="A1367" s="20" t="n"/>
      <c r="B1367" s="21" t="n"/>
      <c r="C1367" s="15">
        <f>IF(B1367="","",IFERROR(INDEX(Produtos!$B$4:$B$303,MATCH(B1367,Produtos!$A$4:$A$303,0)),"Código não cadastrado"))</f>
        <v/>
      </c>
      <c r="D1367" s="21" t="n"/>
      <c r="E1367" s="22" t="n"/>
      <c r="F1367" s="21" t="n"/>
      <c r="G1367" s="16">
        <f>IF(OR(B1367="",E1367=""),"",IF(D1367="Saída",-E1367,E1367))</f>
        <v/>
      </c>
    </row>
    <row r="1368">
      <c r="A1368" s="20" t="n"/>
      <c r="B1368" s="21" t="n"/>
      <c r="C1368" s="15">
        <f>IF(B1368="","",IFERROR(INDEX(Produtos!$B$4:$B$303,MATCH(B1368,Produtos!$A$4:$A$303,0)),"Código não cadastrado"))</f>
        <v/>
      </c>
      <c r="D1368" s="21" t="n"/>
      <c r="E1368" s="22" t="n"/>
      <c r="F1368" s="21" t="n"/>
      <c r="G1368" s="16">
        <f>IF(OR(B1368="",E1368=""),"",IF(D1368="Saída",-E1368,E1368))</f>
        <v/>
      </c>
    </row>
    <row r="1369">
      <c r="A1369" s="20" t="n"/>
      <c r="B1369" s="21" t="n"/>
      <c r="C1369" s="15">
        <f>IF(B1369="","",IFERROR(INDEX(Produtos!$B$4:$B$303,MATCH(B1369,Produtos!$A$4:$A$303,0)),"Código não cadastrado"))</f>
        <v/>
      </c>
      <c r="D1369" s="21" t="n"/>
      <c r="E1369" s="22" t="n"/>
      <c r="F1369" s="21" t="n"/>
      <c r="G1369" s="16">
        <f>IF(OR(B1369="",E1369=""),"",IF(D1369="Saída",-E1369,E1369))</f>
        <v/>
      </c>
    </row>
    <row r="1370">
      <c r="A1370" s="20" t="n"/>
      <c r="B1370" s="21" t="n"/>
      <c r="C1370" s="15">
        <f>IF(B1370="","",IFERROR(INDEX(Produtos!$B$4:$B$303,MATCH(B1370,Produtos!$A$4:$A$303,0)),"Código não cadastrado"))</f>
        <v/>
      </c>
      <c r="D1370" s="21" t="n"/>
      <c r="E1370" s="22" t="n"/>
      <c r="F1370" s="21" t="n"/>
      <c r="G1370" s="16">
        <f>IF(OR(B1370="",E1370=""),"",IF(D1370="Saída",-E1370,E1370))</f>
        <v/>
      </c>
    </row>
    <row r="1371">
      <c r="A1371" s="20" t="n"/>
      <c r="B1371" s="21" t="n"/>
      <c r="C1371" s="15">
        <f>IF(B1371="","",IFERROR(INDEX(Produtos!$B$4:$B$303,MATCH(B1371,Produtos!$A$4:$A$303,0)),"Código não cadastrado"))</f>
        <v/>
      </c>
      <c r="D1371" s="21" t="n"/>
      <c r="E1371" s="22" t="n"/>
      <c r="F1371" s="21" t="n"/>
      <c r="G1371" s="16">
        <f>IF(OR(B1371="",E1371=""),"",IF(D1371="Saída",-E1371,E1371))</f>
        <v/>
      </c>
    </row>
    <row r="1372">
      <c r="A1372" s="20" t="n"/>
      <c r="B1372" s="21" t="n"/>
      <c r="C1372" s="15">
        <f>IF(B1372="","",IFERROR(INDEX(Produtos!$B$4:$B$303,MATCH(B1372,Produtos!$A$4:$A$303,0)),"Código não cadastrado"))</f>
        <v/>
      </c>
      <c r="D1372" s="21" t="n"/>
      <c r="E1372" s="22" t="n"/>
      <c r="F1372" s="21" t="n"/>
      <c r="G1372" s="16">
        <f>IF(OR(B1372="",E1372=""),"",IF(D1372="Saída",-E1372,E1372))</f>
        <v/>
      </c>
    </row>
    <row r="1373">
      <c r="A1373" s="20" t="n"/>
      <c r="B1373" s="21" t="n"/>
      <c r="C1373" s="15">
        <f>IF(B1373="","",IFERROR(INDEX(Produtos!$B$4:$B$303,MATCH(B1373,Produtos!$A$4:$A$303,0)),"Código não cadastrado"))</f>
        <v/>
      </c>
      <c r="D1373" s="21" t="n"/>
      <c r="E1373" s="22" t="n"/>
      <c r="F1373" s="21" t="n"/>
      <c r="G1373" s="16">
        <f>IF(OR(B1373="",E1373=""),"",IF(D1373="Saída",-E1373,E1373))</f>
        <v/>
      </c>
    </row>
    <row r="1374">
      <c r="A1374" s="20" t="n"/>
      <c r="B1374" s="21" t="n"/>
      <c r="C1374" s="15">
        <f>IF(B1374="","",IFERROR(INDEX(Produtos!$B$4:$B$303,MATCH(B1374,Produtos!$A$4:$A$303,0)),"Código não cadastrado"))</f>
        <v/>
      </c>
      <c r="D1374" s="21" t="n"/>
      <c r="E1374" s="22" t="n"/>
      <c r="F1374" s="21" t="n"/>
      <c r="G1374" s="16">
        <f>IF(OR(B1374="",E1374=""),"",IF(D1374="Saída",-E1374,E1374))</f>
        <v/>
      </c>
    </row>
    <row r="1375">
      <c r="A1375" s="20" t="n"/>
      <c r="B1375" s="21" t="n"/>
      <c r="C1375" s="15">
        <f>IF(B1375="","",IFERROR(INDEX(Produtos!$B$4:$B$303,MATCH(B1375,Produtos!$A$4:$A$303,0)),"Código não cadastrado"))</f>
        <v/>
      </c>
      <c r="D1375" s="21" t="n"/>
      <c r="E1375" s="22" t="n"/>
      <c r="F1375" s="21" t="n"/>
      <c r="G1375" s="16">
        <f>IF(OR(B1375="",E1375=""),"",IF(D1375="Saída",-E1375,E1375))</f>
        <v/>
      </c>
    </row>
    <row r="1376">
      <c r="A1376" s="20" t="n"/>
      <c r="B1376" s="21" t="n"/>
      <c r="C1376" s="15">
        <f>IF(B1376="","",IFERROR(INDEX(Produtos!$B$4:$B$303,MATCH(B1376,Produtos!$A$4:$A$303,0)),"Código não cadastrado"))</f>
        <v/>
      </c>
      <c r="D1376" s="21" t="n"/>
      <c r="E1376" s="22" t="n"/>
      <c r="F1376" s="21" t="n"/>
      <c r="G1376" s="16">
        <f>IF(OR(B1376="",E1376=""),"",IF(D1376="Saída",-E1376,E1376))</f>
        <v/>
      </c>
    </row>
    <row r="1377">
      <c r="A1377" s="20" t="n"/>
      <c r="B1377" s="21" t="n"/>
      <c r="C1377" s="15">
        <f>IF(B1377="","",IFERROR(INDEX(Produtos!$B$4:$B$303,MATCH(B1377,Produtos!$A$4:$A$303,0)),"Código não cadastrado"))</f>
        <v/>
      </c>
      <c r="D1377" s="21" t="n"/>
      <c r="E1377" s="22" t="n"/>
      <c r="F1377" s="21" t="n"/>
      <c r="G1377" s="16">
        <f>IF(OR(B1377="",E1377=""),"",IF(D1377="Saída",-E1377,E1377))</f>
        <v/>
      </c>
    </row>
    <row r="1378">
      <c r="A1378" s="20" t="n"/>
      <c r="B1378" s="21" t="n"/>
      <c r="C1378" s="15">
        <f>IF(B1378="","",IFERROR(INDEX(Produtos!$B$4:$B$303,MATCH(B1378,Produtos!$A$4:$A$303,0)),"Código não cadastrado"))</f>
        <v/>
      </c>
      <c r="D1378" s="21" t="n"/>
      <c r="E1378" s="22" t="n"/>
      <c r="F1378" s="21" t="n"/>
      <c r="G1378" s="16">
        <f>IF(OR(B1378="",E1378=""),"",IF(D1378="Saída",-E1378,E1378))</f>
        <v/>
      </c>
    </row>
    <row r="1379">
      <c r="A1379" s="20" t="n"/>
      <c r="B1379" s="21" t="n"/>
      <c r="C1379" s="15">
        <f>IF(B1379="","",IFERROR(INDEX(Produtos!$B$4:$B$303,MATCH(B1379,Produtos!$A$4:$A$303,0)),"Código não cadastrado"))</f>
        <v/>
      </c>
      <c r="D1379" s="21" t="n"/>
      <c r="E1379" s="22" t="n"/>
      <c r="F1379" s="21" t="n"/>
      <c r="G1379" s="16">
        <f>IF(OR(B1379="",E1379=""),"",IF(D1379="Saída",-E1379,E1379))</f>
        <v/>
      </c>
    </row>
    <row r="1380">
      <c r="A1380" s="20" t="n"/>
      <c r="B1380" s="21" t="n"/>
      <c r="C1380" s="15">
        <f>IF(B1380="","",IFERROR(INDEX(Produtos!$B$4:$B$303,MATCH(B1380,Produtos!$A$4:$A$303,0)),"Código não cadastrado"))</f>
        <v/>
      </c>
      <c r="D1380" s="21" t="n"/>
      <c r="E1380" s="22" t="n"/>
      <c r="F1380" s="21" t="n"/>
      <c r="G1380" s="16">
        <f>IF(OR(B1380="",E1380=""),"",IF(D1380="Saída",-E1380,E1380))</f>
        <v/>
      </c>
    </row>
    <row r="1381">
      <c r="A1381" s="20" t="n"/>
      <c r="B1381" s="21" t="n"/>
      <c r="C1381" s="15">
        <f>IF(B1381="","",IFERROR(INDEX(Produtos!$B$4:$B$303,MATCH(B1381,Produtos!$A$4:$A$303,0)),"Código não cadastrado"))</f>
        <v/>
      </c>
      <c r="D1381" s="21" t="n"/>
      <c r="E1381" s="22" t="n"/>
      <c r="F1381" s="21" t="n"/>
      <c r="G1381" s="16">
        <f>IF(OR(B1381="",E1381=""),"",IF(D1381="Saída",-E1381,E1381))</f>
        <v/>
      </c>
    </row>
    <row r="1382">
      <c r="A1382" s="20" t="n"/>
      <c r="B1382" s="21" t="n"/>
      <c r="C1382" s="15">
        <f>IF(B1382="","",IFERROR(INDEX(Produtos!$B$4:$B$303,MATCH(B1382,Produtos!$A$4:$A$303,0)),"Código não cadastrado"))</f>
        <v/>
      </c>
      <c r="D1382" s="21" t="n"/>
      <c r="E1382" s="22" t="n"/>
      <c r="F1382" s="21" t="n"/>
      <c r="G1382" s="16">
        <f>IF(OR(B1382="",E1382=""),"",IF(D1382="Saída",-E1382,E1382))</f>
        <v/>
      </c>
    </row>
    <row r="1383">
      <c r="A1383" s="20" t="n"/>
      <c r="B1383" s="21" t="n"/>
      <c r="C1383" s="15">
        <f>IF(B1383="","",IFERROR(INDEX(Produtos!$B$4:$B$303,MATCH(B1383,Produtos!$A$4:$A$303,0)),"Código não cadastrado"))</f>
        <v/>
      </c>
      <c r="D1383" s="21" t="n"/>
      <c r="E1383" s="22" t="n"/>
      <c r="F1383" s="21" t="n"/>
      <c r="G1383" s="16">
        <f>IF(OR(B1383="",E1383=""),"",IF(D1383="Saída",-E1383,E1383))</f>
        <v/>
      </c>
    </row>
    <row r="1384">
      <c r="A1384" s="20" t="n"/>
      <c r="B1384" s="21" t="n"/>
      <c r="C1384" s="15">
        <f>IF(B1384="","",IFERROR(INDEX(Produtos!$B$4:$B$303,MATCH(B1384,Produtos!$A$4:$A$303,0)),"Código não cadastrado"))</f>
        <v/>
      </c>
      <c r="D1384" s="21" t="n"/>
      <c r="E1384" s="22" t="n"/>
      <c r="F1384" s="21" t="n"/>
      <c r="G1384" s="16">
        <f>IF(OR(B1384="",E1384=""),"",IF(D1384="Saída",-E1384,E1384))</f>
        <v/>
      </c>
    </row>
    <row r="1385">
      <c r="A1385" s="20" t="n"/>
      <c r="B1385" s="21" t="n"/>
      <c r="C1385" s="15">
        <f>IF(B1385="","",IFERROR(INDEX(Produtos!$B$4:$B$303,MATCH(B1385,Produtos!$A$4:$A$303,0)),"Código não cadastrado"))</f>
        <v/>
      </c>
      <c r="D1385" s="21" t="n"/>
      <c r="E1385" s="22" t="n"/>
      <c r="F1385" s="21" t="n"/>
      <c r="G1385" s="16">
        <f>IF(OR(B1385="",E1385=""),"",IF(D1385="Saída",-E1385,E1385))</f>
        <v/>
      </c>
    </row>
    <row r="1386">
      <c r="A1386" s="20" t="n"/>
      <c r="B1386" s="21" t="n"/>
      <c r="C1386" s="15">
        <f>IF(B1386="","",IFERROR(INDEX(Produtos!$B$4:$B$303,MATCH(B1386,Produtos!$A$4:$A$303,0)),"Código não cadastrado"))</f>
        <v/>
      </c>
      <c r="D1386" s="21" t="n"/>
      <c r="E1386" s="22" t="n"/>
      <c r="F1386" s="21" t="n"/>
      <c r="G1386" s="16">
        <f>IF(OR(B1386="",E1386=""),"",IF(D1386="Saída",-E1386,E1386))</f>
        <v/>
      </c>
    </row>
    <row r="1387">
      <c r="A1387" s="20" t="n"/>
      <c r="B1387" s="21" t="n"/>
      <c r="C1387" s="15">
        <f>IF(B1387="","",IFERROR(INDEX(Produtos!$B$4:$B$303,MATCH(B1387,Produtos!$A$4:$A$303,0)),"Código não cadastrado"))</f>
        <v/>
      </c>
      <c r="D1387" s="21" t="n"/>
      <c r="E1387" s="22" t="n"/>
      <c r="F1387" s="21" t="n"/>
      <c r="G1387" s="16">
        <f>IF(OR(B1387="",E1387=""),"",IF(D1387="Saída",-E1387,E1387))</f>
        <v/>
      </c>
    </row>
    <row r="1388">
      <c r="A1388" s="20" t="n"/>
      <c r="B1388" s="21" t="n"/>
      <c r="C1388" s="15">
        <f>IF(B1388="","",IFERROR(INDEX(Produtos!$B$4:$B$303,MATCH(B1388,Produtos!$A$4:$A$303,0)),"Código não cadastrado"))</f>
        <v/>
      </c>
      <c r="D1388" s="21" t="n"/>
      <c r="E1388" s="22" t="n"/>
      <c r="F1388" s="21" t="n"/>
      <c r="G1388" s="16">
        <f>IF(OR(B1388="",E1388=""),"",IF(D1388="Saída",-E1388,E1388))</f>
        <v/>
      </c>
    </row>
    <row r="1389">
      <c r="A1389" s="20" t="n"/>
      <c r="B1389" s="21" t="n"/>
      <c r="C1389" s="15">
        <f>IF(B1389="","",IFERROR(INDEX(Produtos!$B$4:$B$303,MATCH(B1389,Produtos!$A$4:$A$303,0)),"Código não cadastrado"))</f>
        <v/>
      </c>
      <c r="D1389" s="21" t="n"/>
      <c r="E1389" s="22" t="n"/>
      <c r="F1389" s="21" t="n"/>
      <c r="G1389" s="16">
        <f>IF(OR(B1389="",E1389=""),"",IF(D1389="Saída",-E1389,E1389))</f>
        <v/>
      </c>
    </row>
    <row r="1390">
      <c r="A1390" s="20" t="n"/>
      <c r="B1390" s="21" t="n"/>
      <c r="C1390" s="15">
        <f>IF(B1390="","",IFERROR(INDEX(Produtos!$B$4:$B$303,MATCH(B1390,Produtos!$A$4:$A$303,0)),"Código não cadastrado"))</f>
        <v/>
      </c>
      <c r="D1390" s="21" t="n"/>
      <c r="E1390" s="22" t="n"/>
      <c r="F1390" s="21" t="n"/>
      <c r="G1390" s="16">
        <f>IF(OR(B1390="",E1390=""),"",IF(D1390="Saída",-E1390,E1390))</f>
        <v/>
      </c>
    </row>
    <row r="1391">
      <c r="A1391" s="20" t="n"/>
      <c r="B1391" s="21" t="n"/>
      <c r="C1391" s="15">
        <f>IF(B1391="","",IFERROR(INDEX(Produtos!$B$4:$B$303,MATCH(B1391,Produtos!$A$4:$A$303,0)),"Código não cadastrado"))</f>
        <v/>
      </c>
      <c r="D1391" s="21" t="n"/>
      <c r="E1391" s="22" t="n"/>
      <c r="F1391" s="21" t="n"/>
      <c r="G1391" s="16">
        <f>IF(OR(B1391="",E1391=""),"",IF(D1391="Saída",-E1391,E1391))</f>
        <v/>
      </c>
    </row>
    <row r="1392">
      <c r="A1392" s="20" t="n"/>
      <c r="B1392" s="21" t="n"/>
      <c r="C1392" s="15">
        <f>IF(B1392="","",IFERROR(INDEX(Produtos!$B$4:$B$303,MATCH(B1392,Produtos!$A$4:$A$303,0)),"Código não cadastrado"))</f>
        <v/>
      </c>
      <c r="D1392" s="21" t="n"/>
      <c r="E1392" s="22" t="n"/>
      <c r="F1392" s="21" t="n"/>
      <c r="G1392" s="16">
        <f>IF(OR(B1392="",E1392=""),"",IF(D1392="Saída",-E1392,E1392))</f>
        <v/>
      </c>
    </row>
    <row r="1393">
      <c r="A1393" s="20" t="n"/>
      <c r="B1393" s="21" t="n"/>
      <c r="C1393" s="15">
        <f>IF(B1393="","",IFERROR(INDEX(Produtos!$B$4:$B$303,MATCH(B1393,Produtos!$A$4:$A$303,0)),"Código não cadastrado"))</f>
        <v/>
      </c>
      <c r="D1393" s="21" t="n"/>
      <c r="E1393" s="22" t="n"/>
      <c r="F1393" s="21" t="n"/>
      <c r="G1393" s="16">
        <f>IF(OR(B1393="",E1393=""),"",IF(D1393="Saída",-E1393,E1393))</f>
        <v/>
      </c>
    </row>
    <row r="1394">
      <c r="A1394" s="20" t="n"/>
      <c r="B1394" s="21" t="n"/>
      <c r="C1394" s="15">
        <f>IF(B1394="","",IFERROR(INDEX(Produtos!$B$4:$B$303,MATCH(B1394,Produtos!$A$4:$A$303,0)),"Código não cadastrado"))</f>
        <v/>
      </c>
      <c r="D1394" s="21" t="n"/>
      <c r="E1394" s="22" t="n"/>
      <c r="F1394" s="21" t="n"/>
      <c r="G1394" s="16">
        <f>IF(OR(B1394="",E1394=""),"",IF(D1394="Saída",-E1394,E1394))</f>
        <v/>
      </c>
    </row>
    <row r="1395">
      <c r="A1395" s="20" t="n"/>
      <c r="B1395" s="21" t="n"/>
      <c r="C1395" s="15">
        <f>IF(B1395="","",IFERROR(INDEX(Produtos!$B$4:$B$303,MATCH(B1395,Produtos!$A$4:$A$303,0)),"Código não cadastrado"))</f>
        <v/>
      </c>
      <c r="D1395" s="21" t="n"/>
      <c r="E1395" s="22" t="n"/>
      <c r="F1395" s="21" t="n"/>
      <c r="G1395" s="16">
        <f>IF(OR(B1395="",E1395=""),"",IF(D1395="Saída",-E1395,E1395))</f>
        <v/>
      </c>
    </row>
    <row r="1396">
      <c r="A1396" s="20" t="n"/>
      <c r="B1396" s="21" t="n"/>
      <c r="C1396" s="15">
        <f>IF(B1396="","",IFERROR(INDEX(Produtos!$B$4:$B$303,MATCH(B1396,Produtos!$A$4:$A$303,0)),"Código não cadastrado"))</f>
        <v/>
      </c>
      <c r="D1396" s="21" t="n"/>
      <c r="E1396" s="22" t="n"/>
      <c r="F1396" s="21" t="n"/>
      <c r="G1396" s="16">
        <f>IF(OR(B1396="",E1396=""),"",IF(D1396="Saída",-E1396,E1396))</f>
        <v/>
      </c>
    </row>
    <row r="1397">
      <c r="A1397" s="20" t="n"/>
      <c r="B1397" s="21" t="n"/>
      <c r="C1397" s="15">
        <f>IF(B1397="","",IFERROR(INDEX(Produtos!$B$4:$B$303,MATCH(B1397,Produtos!$A$4:$A$303,0)),"Código não cadastrado"))</f>
        <v/>
      </c>
      <c r="D1397" s="21" t="n"/>
      <c r="E1397" s="22" t="n"/>
      <c r="F1397" s="21" t="n"/>
      <c r="G1397" s="16">
        <f>IF(OR(B1397="",E1397=""),"",IF(D1397="Saída",-E1397,E1397))</f>
        <v/>
      </c>
    </row>
    <row r="1398">
      <c r="A1398" s="20" t="n"/>
      <c r="B1398" s="21" t="n"/>
      <c r="C1398" s="15">
        <f>IF(B1398="","",IFERROR(INDEX(Produtos!$B$4:$B$303,MATCH(B1398,Produtos!$A$4:$A$303,0)),"Código não cadastrado"))</f>
        <v/>
      </c>
      <c r="D1398" s="21" t="n"/>
      <c r="E1398" s="22" t="n"/>
      <c r="F1398" s="21" t="n"/>
      <c r="G1398" s="16">
        <f>IF(OR(B1398="",E1398=""),"",IF(D1398="Saída",-E1398,E1398))</f>
        <v/>
      </c>
    </row>
    <row r="1399">
      <c r="A1399" s="20" t="n"/>
      <c r="B1399" s="21" t="n"/>
      <c r="C1399" s="15">
        <f>IF(B1399="","",IFERROR(INDEX(Produtos!$B$4:$B$303,MATCH(B1399,Produtos!$A$4:$A$303,0)),"Código não cadastrado"))</f>
        <v/>
      </c>
      <c r="D1399" s="21" t="n"/>
      <c r="E1399" s="22" t="n"/>
      <c r="F1399" s="21" t="n"/>
      <c r="G1399" s="16">
        <f>IF(OR(B1399="",E1399=""),"",IF(D1399="Saída",-E1399,E1399))</f>
        <v/>
      </c>
    </row>
    <row r="1400">
      <c r="A1400" s="20" t="n"/>
      <c r="B1400" s="21" t="n"/>
      <c r="C1400" s="15">
        <f>IF(B1400="","",IFERROR(INDEX(Produtos!$B$4:$B$303,MATCH(B1400,Produtos!$A$4:$A$303,0)),"Código não cadastrado"))</f>
        <v/>
      </c>
      <c r="D1400" s="21" t="n"/>
      <c r="E1400" s="22" t="n"/>
      <c r="F1400" s="21" t="n"/>
      <c r="G1400" s="16">
        <f>IF(OR(B1400="",E1400=""),"",IF(D1400="Saída",-E1400,E1400))</f>
        <v/>
      </c>
    </row>
    <row r="1401">
      <c r="A1401" s="20" t="n"/>
      <c r="B1401" s="21" t="n"/>
      <c r="C1401" s="15">
        <f>IF(B1401="","",IFERROR(INDEX(Produtos!$B$4:$B$303,MATCH(B1401,Produtos!$A$4:$A$303,0)),"Código não cadastrado"))</f>
        <v/>
      </c>
      <c r="D1401" s="21" t="n"/>
      <c r="E1401" s="22" t="n"/>
      <c r="F1401" s="21" t="n"/>
      <c r="G1401" s="16">
        <f>IF(OR(B1401="",E1401=""),"",IF(D1401="Saída",-E1401,E1401))</f>
        <v/>
      </c>
    </row>
    <row r="1402">
      <c r="A1402" s="20" t="n"/>
      <c r="B1402" s="21" t="n"/>
      <c r="C1402" s="15">
        <f>IF(B1402="","",IFERROR(INDEX(Produtos!$B$4:$B$303,MATCH(B1402,Produtos!$A$4:$A$303,0)),"Código não cadastrado"))</f>
        <v/>
      </c>
      <c r="D1402" s="21" t="n"/>
      <c r="E1402" s="22" t="n"/>
      <c r="F1402" s="21" t="n"/>
      <c r="G1402" s="16">
        <f>IF(OR(B1402="",E1402=""),"",IF(D1402="Saída",-E1402,E1402))</f>
        <v/>
      </c>
    </row>
    <row r="1403">
      <c r="A1403" s="20" t="n"/>
      <c r="B1403" s="21" t="n"/>
      <c r="C1403" s="15">
        <f>IF(B1403="","",IFERROR(INDEX(Produtos!$B$4:$B$303,MATCH(B1403,Produtos!$A$4:$A$303,0)),"Código não cadastrado"))</f>
        <v/>
      </c>
      <c r="D1403" s="21" t="n"/>
      <c r="E1403" s="22" t="n"/>
      <c r="F1403" s="21" t="n"/>
      <c r="G1403" s="16">
        <f>IF(OR(B1403="",E1403=""),"",IF(D1403="Saída",-E1403,E1403))</f>
        <v/>
      </c>
    </row>
    <row r="1404">
      <c r="A1404" s="20" t="n"/>
      <c r="B1404" s="21" t="n"/>
      <c r="C1404" s="15">
        <f>IF(B1404="","",IFERROR(INDEX(Produtos!$B$4:$B$303,MATCH(B1404,Produtos!$A$4:$A$303,0)),"Código não cadastrado"))</f>
        <v/>
      </c>
      <c r="D1404" s="21" t="n"/>
      <c r="E1404" s="22" t="n"/>
      <c r="F1404" s="21" t="n"/>
      <c r="G1404" s="16">
        <f>IF(OR(B1404="",E1404=""),"",IF(D1404="Saída",-E1404,E1404))</f>
        <v/>
      </c>
    </row>
    <row r="1405">
      <c r="A1405" s="20" t="n"/>
      <c r="B1405" s="21" t="n"/>
      <c r="C1405" s="15">
        <f>IF(B1405="","",IFERROR(INDEX(Produtos!$B$4:$B$303,MATCH(B1405,Produtos!$A$4:$A$303,0)),"Código não cadastrado"))</f>
        <v/>
      </c>
      <c r="D1405" s="21" t="n"/>
      <c r="E1405" s="22" t="n"/>
      <c r="F1405" s="21" t="n"/>
      <c r="G1405" s="16">
        <f>IF(OR(B1405="",E1405=""),"",IF(D1405="Saída",-E1405,E1405))</f>
        <v/>
      </c>
    </row>
    <row r="1406">
      <c r="A1406" s="20" t="n"/>
      <c r="B1406" s="21" t="n"/>
      <c r="C1406" s="15">
        <f>IF(B1406="","",IFERROR(INDEX(Produtos!$B$4:$B$303,MATCH(B1406,Produtos!$A$4:$A$303,0)),"Código não cadastrado"))</f>
        <v/>
      </c>
      <c r="D1406" s="21" t="n"/>
      <c r="E1406" s="22" t="n"/>
      <c r="F1406" s="21" t="n"/>
      <c r="G1406" s="16">
        <f>IF(OR(B1406="",E1406=""),"",IF(D1406="Saída",-E1406,E1406))</f>
        <v/>
      </c>
    </row>
    <row r="1407">
      <c r="A1407" s="20" t="n"/>
      <c r="B1407" s="21" t="n"/>
      <c r="C1407" s="15">
        <f>IF(B1407="","",IFERROR(INDEX(Produtos!$B$4:$B$303,MATCH(B1407,Produtos!$A$4:$A$303,0)),"Código não cadastrado"))</f>
        <v/>
      </c>
      <c r="D1407" s="21" t="n"/>
      <c r="E1407" s="22" t="n"/>
      <c r="F1407" s="21" t="n"/>
      <c r="G1407" s="16">
        <f>IF(OR(B1407="",E1407=""),"",IF(D1407="Saída",-E1407,E1407))</f>
        <v/>
      </c>
    </row>
    <row r="1408">
      <c r="A1408" s="20" t="n"/>
      <c r="B1408" s="21" t="n"/>
      <c r="C1408" s="15">
        <f>IF(B1408="","",IFERROR(INDEX(Produtos!$B$4:$B$303,MATCH(B1408,Produtos!$A$4:$A$303,0)),"Código não cadastrado"))</f>
        <v/>
      </c>
      <c r="D1408" s="21" t="n"/>
      <c r="E1408" s="22" t="n"/>
      <c r="F1408" s="21" t="n"/>
      <c r="G1408" s="16">
        <f>IF(OR(B1408="",E1408=""),"",IF(D1408="Saída",-E1408,E1408))</f>
        <v/>
      </c>
    </row>
    <row r="1409">
      <c r="A1409" s="20" t="n"/>
      <c r="B1409" s="21" t="n"/>
      <c r="C1409" s="15">
        <f>IF(B1409="","",IFERROR(INDEX(Produtos!$B$4:$B$303,MATCH(B1409,Produtos!$A$4:$A$303,0)),"Código não cadastrado"))</f>
        <v/>
      </c>
      <c r="D1409" s="21" t="n"/>
      <c r="E1409" s="22" t="n"/>
      <c r="F1409" s="21" t="n"/>
      <c r="G1409" s="16">
        <f>IF(OR(B1409="",E1409=""),"",IF(D1409="Saída",-E1409,E1409))</f>
        <v/>
      </c>
    </row>
    <row r="1410">
      <c r="A1410" s="20" t="n"/>
      <c r="B1410" s="21" t="n"/>
      <c r="C1410" s="15">
        <f>IF(B1410="","",IFERROR(INDEX(Produtos!$B$4:$B$303,MATCH(B1410,Produtos!$A$4:$A$303,0)),"Código não cadastrado"))</f>
        <v/>
      </c>
      <c r="D1410" s="21" t="n"/>
      <c r="E1410" s="22" t="n"/>
      <c r="F1410" s="21" t="n"/>
      <c r="G1410" s="16">
        <f>IF(OR(B1410="",E1410=""),"",IF(D1410="Saída",-E1410,E1410))</f>
        <v/>
      </c>
    </row>
    <row r="1411">
      <c r="A1411" s="20" t="n"/>
      <c r="B1411" s="21" t="n"/>
      <c r="C1411" s="15">
        <f>IF(B1411="","",IFERROR(INDEX(Produtos!$B$4:$B$303,MATCH(B1411,Produtos!$A$4:$A$303,0)),"Código não cadastrado"))</f>
        <v/>
      </c>
      <c r="D1411" s="21" t="n"/>
      <c r="E1411" s="22" t="n"/>
      <c r="F1411" s="21" t="n"/>
      <c r="G1411" s="16">
        <f>IF(OR(B1411="",E1411=""),"",IF(D1411="Saída",-E1411,E1411))</f>
        <v/>
      </c>
    </row>
    <row r="1412">
      <c r="A1412" s="20" t="n"/>
      <c r="B1412" s="21" t="n"/>
      <c r="C1412" s="15">
        <f>IF(B1412="","",IFERROR(INDEX(Produtos!$B$4:$B$303,MATCH(B1412,Produtos!$A$4:$A$303,0)),"Código não cadastrado"))</f>
        <v/>
      </c>
      <c r="D1412" s="21" t="n"/>
      <c r="E1412" s="22" t="n"/>
      <c r="F1412" s="21" t="n"/>
      <c r="G1412" s="16">
        <f>IF(OR(B1412="",E1412=""),"",IF(D1412="Saída",-E1412,E1412))</f>
        <v/>
      </c>
    </row>
    <row r="1413">
      <c r="A1413" s="20" t="n"/>
      <c r="B1413" s="21" t="n"/>
      <c r="C1413" s="15">
        <f>IF(B1413="","",IFERROR(INDEX(Produtos!$B$4:$B$303,MATCH(B1413,Produtos!$A$4:$A$303,0)),"Código não cadastrado"))</f>
        <v/>
      </c>
      <c r="D1413" s="21" t="n"/>
      <c r="E1413" s="22" t="n"/>
      <c r="F1413" s="21" t="n"/>
      <c r="G1413" s="16">
        <f>IF(OR(B1413="",E1413=""),"",IF(D1413="Saída",-E1413,E1413))</f>
        <v/>
      </c>
    </row>
    <row r="1414">
      <c r="A1414" s="20" t="n"/>
      <c r="B1414" s="21" t="n"/>
      <c r="C1414" s="15">
        <f>IF(B1414="","",IFERROR(INDEX(Produtos!$B$4:$B$303,MATCH(B1414,Produtos!$A$4:$A$303,0)),"Código não cadastrado"))</f>
        <v/>
      </c>
      <c r="D1414" s="21" t="n"/>
      <c r="E1414" s="22" t="n"/>
      <c r="F1414" s="21" t="n"/>
      <c r="G1414" s="16">
        <f>IF(OR(B1414="",E1414=""),"",IF(D1414="Saída",-E1414,E1414))</f>
        <v/>
      </c>
    </row>
    <row r="1415">
      <c r="A1415" s="20" t="n"/>
      <c r="B1415" s="21" t="n"/>
      <c r="C1415" s="15">
        <f>IF(B1415="","",IFERROR(INDEX(Produtos!$B$4:$B$303,MATCH(B1415,Produtos!$A$4:$A$303,0)),"Código não cadastrado"))</f>
        <v/>
      </c>
      <c r="D1415" s="21" t="n"/>
      <c r="E1415" s="22" t="n"/>
      <c r="F1415" s="21" t="n"/>
      <c r="G1415" s="16">
        <f>IF(OR(B1415="",E1415=""),"",IF(D1415="Saída",-E1415,E1415))</f>
        <v/>
      </c>
    </row>
    <row r="1416">
      <c r="A1416" s="20" t="n"/>
      <c r="B1416" s="21" t="n"/>
      <c r="C1416" s="15">
        <f>IF(B1416="","",IFERROR(INDEX(Produtos!$B$4:$B$303,MATCH(B1416,Produtos!$A$4:$A$303,0)),"Código não cadastrado"))</f>
        <v/>
      </c>
      <c r="D1416" s="21" t="n"/>
      <c r="E1416" s="22" t="n"/>
      <c r="F1416" s="21" t="n"/>
      <c r="G1416" s="16">
        <f>IF(OR(B1416="",E1416=""),"",IF(D1416="Saída",-E1416,E1416))</f>
        <v/>
      </c>
    </row>
    <row r="1417">
      <c r="A1417" s="20" t="n"/>
      <c r="B1417" s="21" t="n"/>
      <c r="C1417" s="15">
        <f>IF(B1417="","",IFERROR(INDEX(Produtos!$B$4:$B$303,MATCH(B1417,Produtos!$A$4:$A$303,0)),"Código não cadastrado"))</f>
        <v/>
      </c>
      <c r="D1417" s="21" t="n"/>
      <c r="E1417" s="22" t="n"/>
      <c r="F1417" s="21" t="n"/>
      <c r="G1417" s="16">
        <f>IF(OR(B1417="",E1417=""),"",IF(D1417="Saída",-E1417,E1417))</f>
        <v/>
      </c>
    </row>
    <row r="1418">
      <c r="A1418" s="20" t="n"/>
      <c r="B1418" s="21" t="n"/>
      <c r="C1418" s="15">
        <f>IF(B1418="","",IFERROR(INDEX(Produtos!$B$4:$B$303,MATCH(B1418,Produtos!$A$4:$A$303,0)),"Código não cadastrado"))</f>
        <v/>
      </c>
      <c r="D1418" s="21" t="n"/>
      <c r="E1418" s="22" t="n"/>
      <c r="F1418" s="21" t="n"/>
      <c r="G1418" s="16">
        <f>IF(OR(B1418="",E1418=""),"",IF(D1418="Saída",-E1418,E1418))</f>
        <v/>
      </c>
    </row>
    <row r="1419">
      <c r="A1419" s="20" t="n"/>
      <c r="B1419" s="21" t="n"/>
      <c r="C1419" s="15">
        <f>IF(B1419="","",IFERROR(INDEX(Produtos!$B$4:$B$303,MATCH(B1419,Produtos!$A$4:$A$303,0)),"Código não cadastrado"))</f>
        <v/>
      </c>
      <c r="D1419" s="21" t="n"/>
      <c r="E1419" s="22" t="n"/>
      <c r="F1419" s="21" t="n"/>
      <c r="G1419" s="16">
        <f>IF(OR(B1419="",E1419=""),"",IF(D1419="Saída",-E1419,E1419))</f>
        <v/>
      </c>
    </row>
    <row r="1420">
      <c r="A1420" s="20" t="n"/>
      <c r="B1420" s="21" t="n"/>
      <c r="C1420" s="15">
        <f>IF(B1420="","",IFERROR(INDEX(Produtos!$B$4:$B$303,MATCH(B1420,Produtos!$A$4:$A$303,0)),"Código não cadastrado"))</f>
        <v/>
      </c>
      <c r="D1420" s="21" t="n"/>
      <c r="E1420" s="22" t="n"/>
      <c r="F1420" s="21" t="n"/>
      <c r="G1420" s="16">
        <f>IF(OR(B1420="",E1420=""),"",IF(D1420="Saída",-E1420,E1420))</f>
        <v/>
      </c>
    </row>
    <row r="1421">
      <c r="A1421" s="20" t="n"/>
      <c r="B1421" s="21" t="n"/>
      <c r="C1421" s="15">
        <f>IF(B1421="","",IFERROR(INDEX(Produtos!$B$4:$B$303,MATCH(B1421,Produtos!$A$4:$A$303,0)),"Código não cadastrado"))</f>
        <v/>
      </c>
      <c r="D1421" s="21" t="n"/>
      <c r="E1421" s="22" t="n"/>
      <c r="F1421" s="21" t="n"/>
      <c r="G1421" s="16">
        <f>IF(OR(B1421="",E1421=""),"",IF(D1421="Saída",-E1421,E1421))</f>
        <v/>
      </c>
    </row>
    <row r="1422">
      <c r="A1422" s="20" t="n"/>
      <c r="B1422" s="21" t="n"/>
      <c r="C1422" s="15">
        <f>IF(B1422="","",IFERROR(INDEX(Produtos!$B$4:$B$303,MATCH(B1422,Produtos!$A$4:$A$303,0)),"Código não cadastrado"))</f>
        <v/>
      </c>
      <c r="D1422" s="21" t="n"/>
      <c r="E1422" s="22" t="n"/>
      <c r="F1422" s="21" t="n"/>
      <c r="G1422" s="16">
        <f>IF(OR(B1422="",E1422=""),"",IF(D1422="Saída",-E1422,E1422))</f>
        <v/>
      </c>
    </row>
    <row r="1423">
      <c r="A1423" s="20" t="n"/>
      <c r="B1423" s="21" t="n"/>
      <c r="C1423" s="15">
        <f>IF(B1423="","",IFERROR(INDEX(Produtos!$B$4:$B$303,MATCH(B1423,Produtos!$A$4:$A$303,0)),"Código não cadastrado"))</f>
        <v/>
      </c>
      <c r="D1423" s="21" t="n"/>
      <c r="E1423" s="22" t="n"/>
      <c r="F1423" s="21" t="n"/>
      <c r="G1423" s="16">
        <f>IF(OR(B1423="",E1423=""),"",IF(D1423="Saída",-E1423,E1423))</f>
        <v/>
      </c>
    </row>
    <row r="1424">
      <c r="A1424" s="20" t="n"/>
      <c r="B1424" s="21" t="n"/>
      <c r="C1424" s="15">
        <f>IF(B1424="","",IFERROR(INDEX(Produtos!$B$4:$B$303,MATCH(B1424,Produtos!$A$4:$A$303,0)),"Código não cadastrado"))</f>
        <v/>
      </c>
      <c r="D1424" s="21" t="n"/>
      <c r="E1424" s="22" t="n"/>
      <c r="F1424" s="21" t="n"/>
      <c r="G1424" s="16">
        <f>IF(OR(B1424="",E1424=""),"",IF(D1424="Saída",-E1424,E1424))</f>
        <v/>
      </c>
    </row>
    <row r="1425">
      <c r="A1425" s="20" t="n"/>
      <c r="B1425" s="21" t="n"/>
      <c r="C1425" s="15">
        <f>IF(B1425="","",IFERROR(INDEX(Produtos!$B$4:$B$303,MATCH(B1425,Produtos!$A$4:$A$303,0)),"Código não cadastrado"))</f>
        <v/>
      </c>
      <c r="D1425" s="21" t="n"/>
      <c r="E1425" s="22" t="n"/>
      <c r="F1425" s="21" t="n"/>
      <c r="G1425" s="16">
        <f>IF(OR(B1425="",E1425=""),"",IF(D1425="Saída",-E1425,E1425))</f>
        <v/>
      </c>
    </row>
    <row r="1426">
      <c r="A1426" s="20" t="n"/>
      <c r="B1426" s="21" t="n"/>
      <c r="C1426" s="15">
        <f>IF(B1426="","",IFERROR(INDEX(Produtos!$B$4:$B$303,MATCH(B1426,Produtos!$A$4:$A$303,0)),"Código não cadastrado"))</f>
        <v/>
      </c>
      <c r="D1426" s="21" t="n"/>
      <c r="E1426" s="22" t="n"/>
      <c r="F1426" s="21" t="n"/>
      <c r="G1426" s="16">
        <f>IF(OR(B1426="",E1426=""),"",IF(D1426="Saída",-E1426,E1426))</f>
        <v/>
      </c>
    </row>
    <row r="1427">
      <c r="A1427" s="20" t="n"/>
      <c r="B1427" s="21" t="n"/>
      <c r="C1427" s="15">
        <f>IF(B1427="","",IFERROR(INDEX(Produtos!$B$4:$B$303,MATCH(B1427,Produtos!$A$4:$A$303,0)),"Código não cadastrado"))</f>
        <v/>
      </c>
      <c r="D1427" s="21" t="n"/>
      <c r="E1427" s="22" t="n"/>
      <c r="F1427" s="21" t="n"/>
      <c r="G1427" s="16">
        <f>IF(OR(B1427="",E1427=""),"",IF(D1427="Saída",-E1427,E1427))</f>
        <v/>
      </c>
    </row>
    <row r="1428">
      <c r="A1428" s="20" t="n"/>
      <c r="B1428" s="21" t="n"/>
      <c r="C1428" s="15">
        <f>IF(B1428="","",IFERROR(INDEX(Produtos!$B$4:$B$303,MATCH(B1428,Produtos!$A$4:$A$303,0)),"Código não cadastrado"))</f>
        <v/>
      </c>
      <c r="D1428" s="21" t="n"/>
      <c r="E1428" s="22" t="n"/>
      <c r="F1428" s="21" t="n"/>
      <c r="G1428" s="16">
        <f>IF(OR(B1428="",E1428=""),"",IF(D1428="Saída",-E1428,E1428))</f>
        <v/>
      </c>
    </row>
    <row r="1429">
      <c r="A1429" s="20" t="n"/>
      <c r="B1429" s="21" t="n"/>
      <c r="C1429" s="15">
        <f>IF(B1429="","",IFERROR(INDEX(Produtos!$B$4:$B$303,MATCH(B1429,Produtos!$A$4:$A$303,0)),"Código não cadastrado"))</f>
        <v/>
      </c>
      <c r="D1429" s="21" t="n"/>
      <c r="E1429" s="22" t="n"/>
      <c r="F1429" s="21" t="n"/>
      <c r="G1429" s="16">
        <f>IF(OR(B1429="",E1429=""),"",IF(D1429="Saída",-E1429,E1429))</f>
        <v/>
      </c>
    </row>
    <row r="1430">
      <c r="A1430" s="20" t="n"/>
      <c r="B1430" s="21" t="n"/>
      <c r="C1430" s="15">
        <f>IF(B1430="","",IFERROR(INDEX(Produtos!$B$4:$B$303,MATCH(B1430,Produtos!$A$4:$A$303,0)),"Código não cadastrado"))</f>
        <v/>
      </c>
      <c r="D1430" s="21" t="n"/>
      <c r="E1430" s="22" t="n"/>
      <c r="F1430" s="21" t="n"/>
      <c r="G1430" s="16">
        <f>IF(OR(B1430="",E1430=""),"",IF(D1430="Saída",-E1430,E1430))</f>
        <v/>
      </c>
    </row>
    <row r="1431">
      <c r="A1431" s="20" t="n"/>
      <c r="B1431" s="21" t="n"/>
      <c r="C1431" s="15">
        <f>IF(B1431="","",IFERROR(INDEX(Produtos!$B$4:$B$303,MATCH(B1431,Produtos!$A$4:$A$303,0)),"Código não cadastrado"))</f>
        <v/>
      </c>
      <c r="D1431" s="21" t="n"/>
      <c r="E1431" s="22" t="n"/>
      <c r="F1431" s="21" t="n"/>
      <c r="G1431" s="16">
        <f>IF(OR(B1431="",E1431=""),"",IF(D1431="Saída",-E1431,E1431))</f>
        <v/>
      </c>
    </row>
    <row r="1432">
      <c r="A1432" s="20" t="n"/>
      <c r="B1432" s="21" t="n"/>
      <c r="C1432" s="15">
        <f>IF(B1432="","",IFERROR(INDEX(Produtos!$B$4:$B$303,MATCH(B1432,Produtos!$A$4:$A$303,0)),"Código não cadastrado"))</f>
        <v/>
      </c>
      <c r="D1432" s="21" t="n"/>
      <c r="E1432" s="22" t="n"/>
      <c r="F1432" s="21" t="n"/>
      <c r="G1432" s="16">
        <f>IF(OR(B1432="",E1432=""),"",IF(D1432="Saída",-E1432,E1432))</f>
        <v/>
      </c>
    </row>
    <row r="1433">
      <c r="A1433" s="20" t="n"/>
      <c r="B1433" s="21" t="n"/>
      <c r="C1433" s="15">
        <f>IF(B1433="","",IFERROR(INDEX(Produtos!$B$4:$B$303,MATCH(B1433,Produtos!$A$4:$A$303,0)),"Código não cadastrado"))</f>
        <v/>
      </c>
      <c r="D1433" s="21" t="n"/>
      <c r="E1433" s="22" t="n"/>
      <c r="F1433" s="21" t="n"/>
      <c r="G1433" s="16">
        <f>IF(OR(B1433="",E1433=""),"",IF(D1433="Saída",-E1433,E1433))</f>
        <v/>
      </c>
    </row>
    <row r="1434">
      <c r="A1434" s="20" t="n"/>
      <c r="B1434" s="21" t="n"/>
      <c r="C1434" s="15">
        <f>IF(B1434="","",IFERROR(INDEX(Produtos!$B$4:$B$303,MATCH(B1434,Produtos!$A$4:$A$303,0)),"Código não cadastrado"))</f>
        <v/>
      </c>
      <c r="D1434" s="21" t="n"/>
      <c r="E1434" s="22" t="n"/>
      <c r="F1434" s="21" t="n"/>
      <c r="G1434" s="16">
        <f>IF(OR(B1434="",E1434=""),"",IF(D1434="Saída",-E1434,E1434))</f>
        <v/>
      </c>
    </row>
    <row r="1435">
      <c r="A1435" s="20" t="n"/>
      <c r="B1435" s="21" t="n"/>
      <c r="C1435" s="15">
        <f>IF(B1435="","",IFERROR(INDEX(Produtos!$B$4:$B$303,MATCH(B1435,Produtos!$A$4:$A$303,0)),"Código não cadastrado"))</f>
        <v/>
      </c>
      <c r="D1435" s="21" t="n"/>
      <c r="E1435" s="22" t="n"/>
      <c r="F1435" s="21" t="n"/>
      <c r="G1435" s="16">
        <f>IF(OR(B1435="",E1435=""),"",IF(D1435="Saída",-E1435,E1435))</f>
        <v/>
      </c>
    </row>
    <row r="1436">
      <c r="A1436" s="20" t="n"/>
      <c r="B1436" s="21" t="n"/>
      <c r="C1436" s="15">
        <f>IF(B1436="","",IFERROR(INDEX(Produtos!$B$4:$B$303,MATCH(B1436,Produtos!$A$4:$A$303,0)),"Código não cadastrado"))</f>
        <v/>
      </c>
      <c r="D1436" s="21" t="n"/>
      <c r="E1436" s="22" t="n"/>
      <c r="F1436" s="21" t="n"/>
      <c r="G1436" s="16">
        <f>IF(OR(B1436="",E1436=""),"",IF(D1436="Saída",-E1436,E1436))</f>
        <v/>
      </c>
    </row>
    <row r="1437">
      <c r="A1437" s="20" t="n"/>
      <c r="B1437" s="21" t="n"/>
      <c r="C1437" s="15">
        <f>IF(B1437="","",IFERROR(INDEX(Produtos!$B$4:$B$303,MATCH(B1437,Produtos!$A$4:$A$303,0)),"Código não cadastrado"))</f>
        <v/>
      </c>
      <c r="D1437" s="21" t="n"/>
      <c r="E1437" s="22" t="n"/>
      <c r="F1437" s="21" t="n"/>
      <c r="G1437" s="16">
        <f>IF(OR(B1437="",E1437=""),"",IF(D1437="Saída",-E1437,E1437))</f>
        <v/>
      </c>
    </row>
    <row r="1438">
      <c r="A1438" s="20" t="n"/>
      <c r="B1438" s="21" t="n"/>
      <c r="C1438" s="15">
        <f>IF(B1438="","",IFERROR(INDEX(Produtos!$B$4:$B$303,MATCH(B1438,Produtos!$A$4:$A$303,0)),"Código não cadastrado"))</f>
        <v/>
      </c>
      <c r="D1438" s="21" t="n"/>
      <c r="E1438" s="22" t="n"/>
      <c r="F1438" s="21" t="n"/>
      <c r="G1438" s="16">
        <f>IF(OR(B1438="",E1438=""),"",IF(D1438="Saída",-E1438,E1438))</f>
        <v/>
      </c>
    </row>
    <row r="1439">
      <c r="A1439" s="20" t="n"/>
      <c r="B1439" s="21" t="n"/>
      <c r="C1439" s="15">
        <f>IF(B1439="","",IFERROR(INDEX(Produtos!$B$4:$B$303,MATCH(B1439,Produtos!$A$4:$A$303,0)),"Código não cadastrado"))</f>
        <v/>
      </c>
      <c r="D1439" s="21" t="n"/>
      <c r="E1439" s="22" t="n"/>
      <c r="F1439" s="21" t="n"/>
      <c r="G1439" s="16">
        <f>IF(OR(B1439="",E1439=""),"",IF(D1439="Saída",-E1439,E1439))</f>
        <v/>
      </c>
    </row>
    <row r="1440">
      <c r="A1440" s="20" t="n"/>
      <c r="B1440" s="21" t="n"/>
      <c r="C1440" s="15">
        <f>IF(B1440="","",IFERROR(INDEX(Produtos!$B$4:$B$303,MATCH(B1440,Produtos!$A$4:$A$303,0)),"Código não cadastrado"))</f>
        <v/>
      </c>
      <c r="D1440" s="21" t="n"/>
      <c r="E1440" s="22" t="n"/>
      <c r="F1440" s="21" t="n"/>
      <c r="G1440" s="16">
        <f>IF(OR(B1440="",E1440=""),"",IF(D1440="Saída",-E1440,E1440))</f>
        <v/>
      </c>
    </row>
    <row r="1441">
      <c r="A1441" s="20" t="n"/>
      <c r="B1441" s="21" t="n"/>
      <c r="C1441" s="15">
        <f>IF(B1441="","",IFERROR(INDEX(Produtos!$B$4:$B$303,MATCH(B1441,Produtos!$A$4:$A$303,0)),"Código não cadastrado"))</f>
        <v/>
      </c>
      <c r="D1441" s="21" t="n"/>
      <c r="E1441" s="22" t="n"/>
      <c r="F1441" s="21" t="n"/>
      <c r="G1441" s="16">
        <f>IF(OR(B1441="",E1441=""),"",IF(D1441="Saída",-E1441,E1441))</f>
        <v/>
      </c>
    </row>
    <row r="1442">
      <c r="A1442" s="20" t="n"/>
      <c r="B1442" s="21" t="n"/>
      <c r="C1442" s="15">
        <f>IF(B1442="","",IFERROR(INDEX(Produtos!$B$4:$B$303,MATCH(B1442,Produtos!$A$4:$A$303,0)),"Código não cadastrado"))</f>
        <v/>
      </c>
      <c r="D1442" s="21" t="n"/>
      <c r="E1442" s="22" t="n"/>
      <c r="F1442" s="21" t="n"/>
      <c r="G1442" s="16">
        <f>IF(OR(B1442="",E1442=""),"",IF(D1442="Saída",-E1442,E1442))</f>
        <v/>
      </c>
    </row>
    <row r="1443">
      <c r="A1443" s="20" t="n"/>
      <c r="B1443" s="21" t="n"/>
      <c r="C1443" s="15">
        <f>IF(B1443="","",IFERROR(INDEX(Produtos!$B$4:$B$303,MATCH(B1443,Produtos!$A$4:$A$303,0)),"Código não cadastrado"))</f>
        <v/>
      </c>
      <c r="D1443" s="21" t="n"/>
      <c r="E1443" s="22" t="n"/>
      <c r="F1443" s="21" t="n"/>
      <c r="G1443" s="16">
        <f>IF(OR(B1443="",E1443=""),"",IF(D1443="Saída",-E1443,E1443))</f>
        <v/>
      </c>
    </row>
    <row r="1444">
      <c r="A1444" s="20" t="n"/>
      <c r="B1444" s="21" t="n"/>
      <c r="C1444" s="15">
        <f>IF(B1444="","",IFERROR(INDEX(Produtos!$B$4:$B$303,MATCH(B1444,Produtos!$A$4:$A$303,0)),"Código não cadastrado"))</f>
        <v/>
      </c>
      <c r="D1444" s="21" t="n"/>
      <c r="E1444" s="22" t="n"/>
      <c r="F1444" s="21" t="n"/>
      <c r="G1444" s="16">
        <f>IF(OR(B1444="",E1444=""),"",IF(D1444="Saída",-E1444,E1444))</f>
        <v/>
      </c>
    </row>
    <row r="1445">
      <c r="A1445" s="20" t="n"/>
      <c r="B1445" s="21" t="n"/>
      <c r="C1445" s="15">
        <f>IF(B1445="","",IFERROR(INDEX(Produtos!$B$4:$B$303,MATCH(B1445,Produtos!$A$4:$A$303,0)),"Código não cadastrado"))</f>
        <v/>
      </c>
      <c r="D1445" s="21" t="n"/>
      <c r="E1445" s="22" t="n"/>
      <c r="F1445" s="21" t="n"/>
      <c r="G1445" s="16">
        <f>IF(OR(B1445="",E1445=""),"",IF(D1445="Saída",-E1445,E1445))</f>
        <v/>
      </c>
    </row>
    <row r="1446">
      <c r="A1446" s="20" t="n"/>
      <c r="B1446" s="21" t="n"/>
      <c r="C1446" s="15">
        <f>IF(B1446="","",IFERROR(INDEX(Produtos!$B$4:$B$303,MATCH(B1446,Produtos!$A$4:$A$303,0)),"Código não cadastrado"))</f>
        <v/>
      </c>
      <c r="D1446" s="21" t="n"/>
      <c r="E1446" s="22" t="n"/>
      <c r="F1446" s="21" t="n"/>
      <c r="G1446" s="16">
        <f>IF(OR(B1446="",E1446=""),"",IF(D1446="Saída",-E1446,E1446))</f>
        <v/>
      </c>
    </row>
    <row r="1447">
      <c r="A1447" s="20" t="n"/>
      <c r="B1447" s="21" t="n"/>
      <c r="C1447" s="15">
        <f>IF(B1447="","",IFERROR(INDEX(Produtos!$B$4:$B$303,MATCH(B1447,Produtos!$A$4:$A$303,0)),"Código não cadastrado"))</f>
        <v/>
      </c>
      <c r="D1447" s="21" t="n"/>
      <c r="E1447" s="22" t="n"/>
      <c r="F1447" s="21" t="n"/>
      <c r="G1447" s="16">
        <f>IF(OR(B1447="",E1447=""),"",IF(D1447="Saída",-E1447,E1447))</f>
        <v/>
      </c>
    </row>
    <row r="1448">
      <c r="A1448" s="20" t="n"/>
      <c r="B1448" s="21" t="n"/>
      <c r="C1448" s="15">
        <f>IF(B1448="","",IFERROR(INDEX(Produtos!$B$4:$B$303,MATCH(B1448,Produtos!$A$4:$A$303,0)),"Código não cadastrado"))</f>
        <v/>
      </c>
      <c r="D1448" s="21" t="n"/>
      <c r="E1448" s="22" t="n"/>
      <c r="F1448" s="21" t="n"/>
      <c r="G1448" s="16">
        <f>IF(OR(B1448="",E1448=""),"",IF(D1448="Saída",-E1448,E1448))</f>
        <v/>
      </c>
    </row>
    <row r="1449">
      <c r="A1449" s="20" t="n"/>
      <c r="B1449" s="21" t="n"/>
      <c r="C1449" s="15">
        <f>IF(B1449="","",IFERROR(INDEX(Produtos!$B$4:$B$303,MATCH(B1449,Produtos!$A$4:$A$303,0)),"Código não cadastrado"))</f>
        <v/>
      </c>
      <c r="D1449" s="21" t="n"/>
      <c r="E1449" s="22" t="n"/>
      <c r="F1449" s="21" t="n"/>
      <c r="G1449" s="16">
        <f>IF(OR(B1449="",E1449=""),"",IF(D1449="Saída",-E1449,E1449))</f>
        <v/>
      </c>
    </row>
    <row r="1450">
      <c r="A1450" s="20" t="n"/>
      <c r="B1450" s="21" t="n"/>
      <c r="C1450" s="15">
        <f>IF(B1450="","",IFERROR(INDEX(Produtos!$B$4:$B$303,MATCH(B1450,Produtos!$A$4:$A$303,0)),"Código não cadastrado"))</f>
        <v/>
      </c>
      <c r="D1450" s="21" t="n"/>
      <c r="E1450" s="22" t="n"/>
      <c r="F1450" s="21" t="n"/>
      <c r="G1450" s="16">
        <f>IF(OR(B1450="",E1450=""),"",IF(D1450="Saída",-E1450,E1450))</f>
        <v/>
      </c>
    </row>
    <row r="1451">
      <c r="A1451" s="20" t="n"/>
      <c r="B1451" s="21" t="n"/>
      <c r="C1451" s="15">
        <f>IF(B1451="","",IFERROR(INDEX(Produtos!$B$4:$B$303,MATCH(B1451,Produtos!$A$4:$A$303,0)),"Código não cadastrado"))</f>
        <v/>
      </c>
      <c r="D1451" s="21" t="n"/>
      <c r="E1451" s="22" t="n"/>
      <c r="F1451" s="21" t="n"/>
      <c r="G1451" s="16">
        <f>IF(OR(B1451="",E1451=""),"",IF(D1451="Saída",-E1451,E1451))</f>
        <v/>
      </c>
    </row>
    <row r="1452">
      <c r="A1452" s="20" t="n"/>
      <c r="B1452" s="21" t="n"/>
      <c r="C1452" s="15">
        <f>IF(B1452="","",IFERROR(INDEX(Produtos!$B$4:$B$303,MATCH(B1452,Produtos!$A$4:$A$303,0)),"Código não cadastrado"))</f>
        <v/>
      </c>
      <c r="D1452" s="21" t="n"/>
      <c r="E1452" s="22" t="n"/>
      <c r="F1452" s="21" t="n"/>
      <c r="G1452" s="16">
        <f>IF(OR(B1452="",E1452=""),"",IF(D1452="Saída",-E1452,E1452))</f>
        <v/>
      </c>
    </row>
    <row r="1453">
      <c r="A1453" s="20" t="n"/>
      <c r="B1453" s="21" t="n"/>
      <c r="C1453" s="15">
        <f>IF(B1453="","",IFERROR(INDEX(Produtos!$B$4:$B$303,MATCH(B1453,Produtos!$A$4:$A$303,0)),"Código não cadastrado"))</f>
        <v/>
      </c>
      <c r="D1453" s="21" t="n"/>
      <c r="E1453" s="22" t="n"/>
      <c r="F1453" s="21" t="n"/>
      <c r="G1453" s="16">
        <f>IF(OR(B1453="",E1453=""),"",IF(D1453="Saída",-E1453,E1453))</f>
        <v/>
      </c>
    </row>
    <row r="1454">
      <c r="A1454" s="20" t="n"/>
      <c r="B1454" s="21" t="n"/>
      <c r="C1454" s="15">
        <f>IF(B1454="","",IFERROR(INDEX(Produtos!$B$4:$B$303,MATCH(B1454,Produtos!$A$4:$A$303,0)),"Código não cadastrado"))</f>
        <v/>
      </c>
      <c r="D1454" s="21" t="n"/>
      <c r="E1454" s="22" t="n"/>
      <c r="F1454" s="21" t="n"/>
      <c r="G1454" s="16">
        <f>IF(OR(B1454="",E1454=""),"",IF(D1454="Saída",-E1454,E1454))</f>
        <v/>
      </c>
    </row>
    <row r="1455">
      <c r="A1455" s="20" t="n"/>
      <c r="B1455" s="21" t="n"/>
      <c r="C1455" s="15">
        <f>IF(B1455="","",IFERROR(INDEX(Produtos!$B$4:$B$303,MATCH(B1455,Produtos!$A$4:$A$303,0)),"Código não cadastrado"))</f>
        <v/>
      </c>
      <c r="D1455" s="21" t="n"/>
      <c r="E1455" s="22" t="n"/>
      <c r="F1455" s="21" t="n"/>
      <c r="G1455" s="16">
        <f>IF(OR(B1455="",E1455=""),"",IF(D1455="Saída",-E1455,E1455))</f>
        <v/>
      </c>
    </row>
    <row r="1456">
      <c r="A1456" s="20" t="n"/>
      <c r="B1456" s="21" t="n"/>
      <c r="C1456" s="15">
        <f>IF(B1456="","",IFERROR(INDEX(Produtos!$B$4:$B$303,MATCH(B1456,Produtos!$A$4:$A$303,0)),"Código não cadastrado"))</f>
        <v/>
      </c>
      <c r="D1456" s="21" t="n"/>
      <c r="E1456" s="22" t="n"/>
      <c r="F1456" s="21" t="n"/>
      <c r="G1456" s="16">
        <f>IF(OR(B1456="",E1456=""),"",IF(D1456="Saída",-E1456,E1456))</f>
        <v/>
      </c>
    </row>
    <row r="1457">
      <c r="A1457" s="20" t="n"/>
      <c r="B1457" s="21" t="n"/>
      <c r="C1457" s="15">
        <f>IF(B1457="","",IFERROR(INDEX(Produtos!$B$4:$B$303,MATCH(B1457,Produtos!$A$4:$A$303,0)),"Código não cadastrado"))</f>
        <v/>
      </c>
      <c r="D1457" s="21" t="n"/>
      <c r="E1457" s="22" t="n"/>
      <c r="F1457" s="21" t="n"/>
      <c r="G1457" s="16">
        <f>IF(OR(B1457="",E1457=""),"",IF(D1457="Saída",-E1457,E1457))</f>
        <v/>
      </c>
    </row>
    <row r="1458">
      <c r="A1458" s="20" t="n"/>
      <c r="B1458" s="21" t="n"/>
      <c r="C1458" s="15">
        <f>IF(B1458="","",IFERROR(INDEX(Produtos!$B$4:$B$303,MATCH(B1458,Produtos!$A$4:$A$303,0)),"Código não cadastrado"))</f>
        <v/>
      </c>
      <c r="D1458" s="21" t="n"/>
      <c r="E1458" s="22" t="n"/>
      <c r="F1458" s="21" t="n"/>
      <c r="G1458" s="16">
        <f>IF(OR(B1458="",E1458=""),"",IF(D1458="Saída",-E1458,E1458))</f>
        <v/>
      </c>
    </row>
    <row r="1459">
      <c r="A1459" s="20" t="n"/>
      <c r="B1459" s="21" t="n"/>
      <c r="C1459" s="15">
        <f>IF(B1459="","",IFERROR(INDEX(Produtos!$B$4:$B$303,MATCH(B1459,Produtos!$A$4:$A$303,0)),"Código não cadastrado"))</f>
        <v/>
      </c>
      <c r="D1459" s="21" t="n"/>
      <c r="E1459" s="22" t="n"/>
      <c r="F1459" s="21" t="n"/>
      <c r="G1459" s="16">
        <f>IF(OR(B1459="",E1459=""),"",IF(D1459="Saída",-E1459,E1459))</f>
        <v/>
      </c>
    </row>
    <row r="1460">
      <c r="A1460" s="20" t="n"/>
      <c r="B1460" s="21" t="n"/>
      <c r="C1460" s="15">
        <f>IF(B1460="","",IFERROR(INDEX(Produtos!$B$4:$B$303,MATCH(B1460,Produtos!$A$4:$A$303,0)),"Código não cadastrado"))</f>
        <v/>
      </c>
      <c r="D1460" s="21" t="n"/>
      <c r="E1460" s="22" t="n"/>
      <c r="F1460" s="21" t="n"/>
      <c r="G1460" s="16">
        <f>IF(OR(B1460="",E1460=""),"",IF(D1460="Saída",-E1460,E1460))</f>
        <v/>
      </c>
    </row>
    <row r="1461">
      <c r="A1461" s="20" t="n"/>
      <c r="B1461" s="21" t="n"/>
      <c r="C1461" s="15">
        <f>IF(B1461="","",IFERROR(INDEX(Produtos!$B$4:$B$303,MATCH(B1461,Produtos!$A$4:$A$303,0)),"Código não cadastrado"))</f>
        <v/>
      </c>
      <c r="D1461" s="21" t="n"/>
      <c r="E1461" s="22" t="n"/>
      <c r="F1461" s="21" t="n"/>
      <c r="G1461" s="16">
        <f>IF(OR(B1461="",E1461=""),"",IF(D1461="Saída",-E1461,E1461))</f>
        <v/>
      </c>
    </row>
    <row r="1462">
      <c r="A1462" s="20" t="n"/>
      <c r="B1462" s="21" t="n"/>
      <c r="C1462" s="15">
        <f>IF(B1462="","",IFERROR(INDEX(Produtos!$B$4:$B$303,MATCH(B1462,Produtos!$A$4:$A$303,0)),"Código não cadastrado"))</f>
        <v/>
      </c>
      <c r="D1462" s="21" t="n"/>
      <c r="E1462" s="22" t="n"/>
      <c r="F1462" s="21" t="n"/>
      <c r="G1462" s="16">
        <f>IF(OR(B1462="",E1462=""),"",IF(D1462="Saída",-E1462,E1462))</f>
        <v/>
      </c>
    </row>
    <row r="1463">
      <c r="A1463" s="20" t="n"/>
      <c r="B1463" s="21" t="n"/>
      <c r="C1463" s="15">
        <f>IF(B1463="","",IFERROR(INDEX(Produtos!$B$4:$B$303,MATCH(B1463,Produtos!$A$4:$A$303,0)),"Código não cadastrado"))</f>
        <v/>
      </c>
      <c r="D1463" s="21" t="n"/>
      <c r="E1463" s="22" t="n"/>
      <c r="F1463" s="21" t="n"/>
      <c r="G1463" s="16">
        <f>IF(OR(B1463="",E1463=""),"",IF(D1463="Saída",-E1463,E1463))</f>
        <v/>
      </c>
    </row>
    <row r="1464">
      <c r="A1464" s="20" t="n"/>
      <c r="B1464" s="21" t="n"/>
      <c r="C1464" s="15">
        <f>IF(B1464="","",IFERROR(INDEX(Produtos!$B$4:$B$303,MATCH(B1464,Produtos!$A$4:$A$303,0)),"Código não cadastrado"))</f>
        <v/>
      </c>
      <c r="D1464" s="21" t="n"/>
      <c r="E1464" s="22" t="n"/>
      <c r="F1464" s="21" t="n"/>
      <c r="G1464" s="16">
        <f>IF(OR(B1464="",E1464=""),"",IF(D1464="Saída",-E1464,E1464))</f>
        <v/>
      </c>
    </row>
    <row r="1465">
      <c r="A1465" s="20" t="n"/>
      <c r="B1465" s="21" t="n"/>
      <c r="C1465" s="15">
        <f>IF(B1465="","",IFERROR(INDEX(Produtos!$B$4:$B$303,MATCH(B1465,Produtos!$A$4:$A$303,0)),"Código não cadastrado"))</f>
        <v/>
      </c>
      <c r="D1465" s="21" t="n"/>
      <c r="E1465" s="22" t="n"/>
      <c r="F1465" s="21" t="n"/>
      <c r="G1465" s="16">
        <f>IF(OR(B1465="",E1465=""),"",IF(D1465="Saída",-E1465,E1465))</f>
        <v/>
      </c>
    </row>
    <row r="1466">
      <c r="A1466" s="20" t="n"/>
      <c r="B1466" s="21" t="n"/>
      <c r="C1466" s="15">
        <f>IF(B1466="","",IFERROR(INDEX(Produtos!$B$4:$B$303,MATCH(B1466,Produtos!$A$4:$A$303,0)),"Código não cadastrado"))</f>
        <v/>
      </c>
      <c r="D1466" s="21" t="n"/>
      <c r="E1466" s="22" t="n"/>
      <c r="F1466" s="21" t="n"/>
      <c r="G1466" s="16">
        <f>IF(OR(B1466="",E1466=""),"",IF(D1466="Saída",-E1466,E1466))</f>
        <v/>
      </c>
    </row>
    <row r="1467">
      <c r="A1467" s="20" t="n"/>
      <c r="B1467" s="21" t="n"/>
      <c r="C1467" s="15">
        <f>IF(B1467="","",IFERROR(INDEX(Produtos!$B$4:$B$303,MATCH(B1467,Produtos!$A$4:$A$303,0)),"Código não cadastrado"))</f>
        <v/>
      </c>
      <c r="D1467" s="21" t="n"/>
      <c r="E1467" s="22" t="n"/>
      <c r="F1467" s="21" t="n"/>
      <c r="G1467" s="16">
        <f>IF(OR(B1467="",E1467=""),"",IF(D1467="Saída",-E1467,E1467))</f>
        <v/>
      </c>
    </row>
    <row r="1468">
      <c r="A1468" s="20" t="n"/>
      <c r="B1468" s="21" t="n"/>
      <c r="C1468" s="15">
        <f>IF(B1468="","",IFERROR(INDEX(Produtos!$B$4:$B$303,MATCH(B1468,Produtos!$A$4:$A$303,0)),"Código não cadastrado"))</f>
        <v/>
      </c>
      <c r="D1468" s="21" t="n"/>
      <c r="E1468" s="22" t="n"/>
      <c r="F1468" s="21" t="n"/>
      <c r="G1468" s="16">
        <f>IF(OR(B1468="",E1468=""),"",IF(D1468="Saída",-E1468,E1468))</f>
        <v/>
      </c>
    </row>
    <row r="1469">
      <c r="A1469" s="20" t="n"/>
      <c r="B1469" s="21" t="n"/>
      <c r="C1469" s="15">
        <f>IF(B1469="","",IFERROR(INDEX(Produtos!$B$4:$B$303,MATCH(B1469,Produtos!$A$4:$A$303,0)),"Código não cadastrado"))</f>
        <v/>
      </c>
      <c r="D1469" s="21" t="n"/>
      <c r="E1469" s="22" t="n"/>
      <c r="F1469" s="21" t="n"/>
      <c r="G1469" s="16">
        <f>IF(OR(B1469="",E1469=""),"",IF(D1469="Saída",-E1469,E1469))</f>
        <v/>
      </c>
    </row>
    <row r="1470">
      <c r="A1470" s="20" t="n"/>
      <c r="B1470" s="21" t="n"/>
      <c r="C1470" s="15">
        <f>IF(B1470="","",IFERROR(INDEX(Produtos!$B$4:$B$303,MATCH(B1470,Produtos!$A$4:$A$303,0)),"Código não cadastrado"))</f>
        <v/>
      </c>
      <c r="D1470" s="21" t="n"/>
      <c r="E1470" s="22" t="n"/>
      <c r="F1470" s="21" t="n"/>
      <c r="G1470" s="16">
        <f>IF(OR(B1470="",E1470=""),"",IF(D1470="Saída",-E1470,E1470))</f>
        <v/>
      </c>
    </row>
    <row r="1471">
      <c r="A1471" s="20" t="n"/>
      <c r="B1471" s="21" t="n"/>
      <c r="C1471" s="15">
        <f>IF(B1471="","",IFERROR(INDEX(Produtos!$B$4:$B$303,MATCH(B1471,Produtos!$A$4:$A$303,0)),"Código não cadastrado"))</f>
        <v/>
      </c>
      <c r="D1471" s="21" t="n"/>
      <c r="E1471" s="22" t="n"/>
      <c r="F1471" s="21" t="n"/>
      <c r="G1471" s="16">
        <f>IF(OR(B1471="",E1471=""),"",IF(D1471="Saída",-E1471,E1471))</f>
        <v/>
      </c>
    </row>
    <row r="1472">
      <c r="A1472" s="20" t="n"/>
      <c r="B1472" s="21" t="n"/>
      <c r="C1472" s="15">
        <f>IF(B1472="","",IFERROR(INDEX(Produtos!$B$4:$B$303,MATCH(B1472,Produtos!$A$4:$A$303,0)),"Código não cadastrado"))</f>
        <v/>
      </c>
      <c r="D1472" s="21" t="n"/>
      <c r="E1472" s="22" t="n"/>
      <c r="F1472" s="21" t="n"/>
      <c r="G1472" s="16">
        <f>IF(OR(B1472="",E1472=""),"",IF(D1472="Saída",-E1472,E1472))</f>
        <v/>
      </c>
    </row>
    <row r="1473">
      <c r="A1473" s="20" t="n"/>
      <c r="B1473" s="21" t="n"/>
      <c r="C1473" s="15">
        <f>IF(B1473="","",IFERROR(INDEX(Produtos!$B$4:$B$303,MATCH(B1473,Produtos!$A$4:$A$303,0)),"Código não cadastrado"))</f>
        <v/>
      </c>
      <c r="D1473" s="21" t="n"/>
      <c r="E1473" s="22" t="n"/>
      <c r="F1473" s="21" t="n"/>
      <c r="G1473" s="16">
        <f>IF(OR(B1473="",E1473=""),"",IF(D1473="Saída",-E1473,E1473))</f>
        <v/>
      </c>
    </row>
    <row r="1474">
      <c r="A1474" s="20" t="n"/>
      <c r="B1474" s="21" t="n"/>
      <c r="C1474" s="15">
        <f>IF(B1474="","",IFERROR(INDEX(Produtos!$B$4:$B$303,MATCH(B1474,Produtos!$A$4:$A$303,0)),"Código não cadastrado"))</f>
        <v/>
      </c>
      <c r="D1474" s="21" t="n"/>
      <c r="E1474" s="22" t="n"/>
      <c r="F1474" s="21" t="n"/>
      <c r="G1474" s="16">
        <f>IF(OR(B1474="",E1474=""),"",IF(D1474="Saída",-E1474,E1474))</f>
        <v/>
      </c>
    </row>
    <row r="1475">
      <c r="A1475" s="20" t="n"/>
      <c r="B1475" s="21" t="n"/>
      <c r="C1475" s="15">
        <f>IF(B1475="","",IFERROR(INDEX(Produtos!$B$4:$B$303,MATCH(B1475,Produtos!$A$4:$A$303,0)),"Código não cadastrado"))</f>
        <v/>
      </c>
      <c r="D1475" s="21" t="n"/>
      <c r="E1475" s="22" t="n"/>
      <c r="F1475" s="21" t="n"/>
      <c r="G1475" s="16">
        <f>IF(OR(B1475="",E1475=""),"",IF(D1475="Saída",-E1475,E1475))</f>
        <v/>
      </c>
    </row>
    <row r="1476">
      <c r="A1476" s="20" t="n"/>
      <c r="B1476" s="21" t="n"/>
      <c r="C1476" s="15">
        <f>IF(B1476="","",IFERROR(INDEX(Produtos!$B$4:$B$303,MATCH(B1476,Produtos!$A$4:$A$303,0)),"Código não cadastrado"))</f>
        <v/>
      </c>
      <c r="D1476" s="21" t="n"/>
      <c r="E1476" s="22" t="n"/>
      <c r="F1476" s="21" t="n"/>
      <c r="G1476" s="16">
        <f>IF(OR(B1476="",E1476=""),"",IF(D1476="Saída",-E1476,E1476))</f>
        <v/>
      </c>
    </row>
    <row r="1477">
      <c r="A1477" s="20" t="n"/>
      <c r="B1477" s="21" t="n"/>
      <c r="C1477" s="15">
        <f>IF(B1477="","",IFERROR(INDEX(Produtos!$B$4:$B$303,MATCH(B1477,Produtos!$A$4:$A$303,0)),"Código não cadastrado"))</f>
        <v/>
      </c>
      <c r="D1477" s="21" t="n"/>
      <c r="E1477" s="22" t="n"/>
      <c r="F1477" s="21" t="n"/>
      <c r="G1477" s="16">
        <f>IF(OR(B1477="",E1477=""),"",IF(D1477="Saída",-E1477,E1477))</f>
        <v/>
      </c>
    </row>
    <row r="1478">
      <c r="A1478" s="20" t="n"/>
      <c r="B1478" s="21" t="n"/>
      <c r="C1478" s="15">
        <f>IF(B1478="","",IFERROR(INDEX(Produtos!$B$4:$B$303,MATCH(B1478,Produtos!$A$4:$A$303,0)),"Código não cadastrado"))</f>
        <v/>
      </c>
      <c r="D1478" s="21" t="n"/>
      <c r="E1478" s="22" t="n"/>
      <c r="F1478" s="21" t="n"/>
      <c r="G1478" s="16">
        <f>IF(OR(B1478="",E1478=""),"",IF(D1478="Saída",-E1478,E1478))</f>
        <v/>
      </c>
    </row>
    <row r="1479">
      <c r="A1479" s="20" t="n"/>
      <c r="B1479" s="21" t="n"/>
      <c r="C1479" s="15">
        <f>IF(B1479="","",IFERROR(INDEX(Produtos!$B$4:$B$303,MATCH(B1479,Produtos!$A$4:$A$303,0)),"Código não cadastrado"))</f>
        <v/>
      </c>
      <c r="D1479" s="21" t="n"/>
      <c r="E1479" s="22" t="n"/>
      <c r="F1479" s="21" t="n"/>
      <c r="G1479" s="16">
        <f>IF(OR(B1479="",E1479=""),"",IF(D1479="Saída",-E1479,E1479))</f>
        <v/>
      </c>
    </row>
    <row r="1480">
      <c r="A1480" s="20" t="n"/>
      <c r="B1480" s="21" t="n"/>
      <c r="C1480" s="15">
        <f>IF(B1480="","",IFERROR(INDEX(Produtos!$B$4:$B$303,MATCH(B1480,Produtos!$A$4:$A$303,0)),"Código não cadastrado"))</f>
        <v/>
      </c>
      <c r="D1480" s="21" t="n"/>
      <c r="E1480" s="22" t="n"/>
      <c r="F1480" s="21" t="n"/>
      <c r="G1480" s="16">
        <f>IF(OR(B1480="",E1480=""),"",IF(D1480="Saída",-E1480,E1480))</f>
        <v/>
      </c>
    </row>
    <row r="1481">
      <c r="A1481" s="20" t="n"/>
      <c r="B1481" s="21" t="n"/>
      <c r="C1481" s="15">
        <f>IF(B1481="","",IFERROR(INDEX(Produtos!$B$4:$B$303,MATCH(B1481,Produtos!$A$4:$A$303,0)),"Código não cadastrado"))</f>
        <v/>
      </c>
      <c r="D1481" s="21" t="n"/>
      <c r="E1481" s="22" t="n"/>
      <c r="F1481" s="21" t="n"/>
      <c r="G1481" s="16">
        <f>IF(OR(B1481="",E1481=""),"",IF(D1481="Saída",-E1481,E1481))</f>
        <v/>
      </c>
    </row>
    <row r="1482">
      <c r="A1482" s="20" t="n"/>
      <c r="B1482" s="21" t="n"/>
      <c r="C1482" s="15">
        <f>IF(B1482="","",IFERROR(INDEX(Produtos!$B$4:$B$303,MATCH(B1482,Produtos!$A$4:$A$303,0)),"Código não cadastrado"))</f>
        <v/>
      </c>
      <c r="D1482" s="21" t="n"/>
      <c r="E1482" s="22" t="n"/>
      <c r="F1482" s="21" t="n"/>
      <c r="G1482" s="16">
        <f>IF(OR(B1482="",E1482=""),"",IF(D1482="Saída",-E1482,E1482))</f>
        <v/>
      </c>
    </row>
    <row r="1483">
      <c r="A1483" s="20" t="n"/>
      <c r="B1483" s="21" t="n"/>
      <c r="C1483" s="15">
        <f>IF(B1483="","",IFERROR(INDEX(Produtos!$B$4:$B$303,MATCH(B1483,Produtos!$A$4:$A$303,0)),"Código não cadastrado"))</f>
        <v/>
      </c>
      <c r="D1483" s="21" t="n"/>
      <c r="E1483" s="22" t="n"/>
      <c r="F1483" s="21" t="n"/>
      <c r="G1483" s="16">
        <f>IF(OR(B1483="",E1483=""),"",IF(D1483="Saída",-E1483,E1483))</f>
        <v/>
      </c>
    </row>
    <row r="1484">
      <c r="A1484" s="20" t="n"/>
      <c r="B1484" s="21" t="n"/>
      <c r="C1484" s="15">
        <f>IF(B1484="","",IFERROR(INDEX(Produtos!$B$4:$B$303,MATCH(B1484,Produtos!$A$4:$A$303,0)),"Código não cadastrado"))</f>
        <v/>
      </c>
      <c r="D1484" s="21" t="n"/>
      <c r="E1484" s="22" t="n"/>
      <c r="F1484" s="21" t="n"/>
      <c r="G1484" s="16">
        <f>IF(OR(B1484="",E1484=""),"",IF(D1484="Saída",-E1484,E1484))</f>
        <v/>
      </c>
    </row>
    <row r="1485">
      <c r="A1485" s="20" t="n"/>
      <c r="B1485" s="21" t="n"/>
      <c r="C1485" s="15">
        <f>IF(B1485="","",IFERROR(INDEX(Produtos!$B$4:$B$303,MATCH(B1485,Produtos!$A$4:$A$303,0)),"Código não cadastrado"))</f>
        <v/>
      </c>
      <c r="D1485" s="21" t="n"/>
      <c r="E1485" s="22" t="n"/>
      <c r="F1485" s="21" t="n"/>
      <c r="G1485" s="16">
        <f>IF(OR(B1485="",E1485=""),"",IF(D1485="Saída",-E1485,E1485))</f>
        <v/>
      </c>
    </row>
    <row r="1486">
      <c r="A1486" s="20" t="n"/>
      <c r="B1486" s="21" t="n"/>
      <c r="C1486" s="15">
        <f>IF(B1486="","",IFERROR(INDEX(Produtos!$B$4:$B$303,MATCH(B1486,Produtos!$A$4:$A$303,0)),"Código não cadastrado"))</f>
        <v/>
      </c>
      <c r="D1486" s="21" t="n"/>
      <c r="E1486" s="22" t="n"/>
      <c r="F1486" s="21" t="n"/>
      <c r="G1486" s="16">
        <f>IF(OR(B1486="",E1486=""),"",IF(D1486="Saída",-E1486,E1486))</f>
        <v/>
      </c>
    </row>
    <row r="1487">
      <c r="A1487" s="20" t="n"/>
      <c r="B1487" s="21" t="n"/>
      <c r="C1487" s="15">
        <f>IF(B1487="","",IFERROR(INDEX(Produtos!$B$4:$B$303,MATCH(B1487,Produtos!$A$4:$A$303,0)),"Código não cadastrado"))</f>
        <v/>
      </c>
      <c r="D1487" s="21" t="n"/>
      <c r="E1487" s="22" t="n"/>
      <c r="F1487" s="21" t="n"/>
      <c r="G1487" s="16">
        <f>IF(OR(B1487="",E1487=""),"",IF(D1487="Saída",-E1487,E1487))</f>
        <v/>
      </c>
    </row>
    <row r="1488">
      <c r="A1488" s="20" t="n"/>
      <c r="B1488" s="21" t="n"/>
      <c r="C1488" s="15">
        <f>IF(B1488="","",IFERROR(INDEX(Produtos!$B$4:$B$303,MATCH(B1488,Produtos!$A$4:$A$303,0)),"Código não cadastrado"))</f>
        <v/>
      </c>
      <c r="D1488" s="21" t="n"/>
      <c r="E1488" s="22" t="n"/>
      <c r="F1488" s="21" t="n"/>
      <c r="G1488" s="16">
        <f>IF(OR(B1488="",E1488=""),"",IF(D1488="Saída",-E1488,E1488))</f>
        <v/>
      </c>
    </row>
    <row r="1489">
      <c r="A1489" s="20" t="n"/>
      <c r="B1489" s="21" t="n"/>
      <c r="C1489" s="15">
        <f>IF(B1489="","",IFERROR(INDEX(Produtos!$B$4:$B$303,MATCH(B1489,Produtos!$A$4:$A$303,0)),"Código não cadastrado"))</f>
        <v/>
      </c>
      <c r="D1489" s="21" t="n"/>
      <c r="E1489" s="22" t="n"/>
      <c r="F1489" s="21" t="n"/>
      <c r="G1489" s="16">
        <f>IF(OR(B1489="",E1489=""),"",IF(D1489="Saída",-E1489,E1489))</f>
        <v/>
      </c>
    </row>
    <row r="1490">
      <c r="A1490" s="20" t="n"/>
      <c r="B1490" s="21" t="n"/>
      <c r="C1490" s="15">
        <f>IF(B1490="","",IFERROR(INDEX(Produtos!$B$4:$B$303,MATCH(B1490,Produtos!$A$4:$A$303,0)),"Código não cadastrado"))</f>
        <v/>
      </c>
      <c r="D1490" s="21" t="n"/>
      <c r="E1490" s="22" t="n"/>
      <c r="F1490" s="21" t="n"/>
      <c r="G1490" s="16">
        <f>IF(OR(B1490="",E1490=""),"",IF(D1490="Saída",-E1490,E1490))</f>
        <v/>
      </c>
    </row>
    <row r="1491">
      <c r="A1491" s="20" t="n"/>
      <c r="B1491" s="21" t="n"/>
      <c r="C1491" s="15">
        <f>IF(B1491="","",IFERROR(INDEX(Produtos!$B$4:$B$303,MATCH(B1491,Produtos!$A$4:$A$303,0)),"Código não cadastrado"))</f>
        <v/>
      </c>
      <c r="D1491" s="21" t="n"/>
      <c r="E1491" s="22" t="n"/>
      <c r="F1491" s="21" t="n"/>
      <c r="G1491" s="16">
        <f>IF(OR(B1491="",E1491=""),"",IF(D1491="Saída",-E1491,E1491))</f>
        <v/>
      </c>
    </row>
    <row r="1492">
      <c r="A1492" s="20" t="n"/>
      <c r="B1492" s="21" t="n"/>
      <c r="C1492" s="15">
        <f>IF(B1492="","",IFERROR(INDEX(Produtos!$B$4:$B$303,MATCH(B1492,Produtos!$A$4:$A$303,0)),"Código não cadastrado"))</f>
        <v/>
      </c>
      <c r="D1492" s="21" t="n"/>
      <c r="E1492" s="22" t="n"/>
      <c r="F1492" s="21" t="n"/>
      <c r="G1492" s="16">
        <f>IF(OR(B1492="",E1492=""),"",IF(D1492="Saída",-E1492,E1492))</f>
        <v/>
      </c>
    </row>
    <row r="1493">
      <c r="A1493" s="20" t="n"/>
      <c r="B1493" s="21" t="n"/>
      <c r="C1493" s="15">
        <f>IF(B1493="","",IFERROR(INDEX(Produtos!$B$4:$B$303,MATCH(B1493,Produtos!$A$4:$A$303,0)),"Código não cadastrado"))</f>
        <v/>
      </c>
      <c r="D1493" s="21" t="n"/>
      <c r="E1493" s="22" t="n"/>
      <c r="F1493" s="21" t="n"/>
      <c r="G1493" s="16">
        <f>IF(OR(B1493="",E1493=""),"",IF(D1493="Saída",-E1493,E1493))</f>
        <v/>
      </c>
    </row>
    <row r="1494">
      <c r="A1494" s="20" t="n"/>
      <c r="B1494" s="21" t="n"/>
      <c r="C1494" s="15">
        <f>IF(B1494="","",IFERROR(INDEX(Produtos!$B$4:$B$303,MATCH(B1494,Produtos!$A$4:$A$303,0)),"Código não cadastrado"))</f>
        <v/>
      </c>
      <c r="D1494" s="21" t="n"/>
      <c r="E1494" s="22" t="n"/>
      <c r="F1494" s="21" t="n"/>
      <c r="G1494" s="16">
        <f>IF(OR(B1494="",E1494=""),"",IF(D1494="Saída",-E1494,E1494))</f>
        <v/>
      </c>
    </row>
    <row r="1495">
      <c r="A1495" s="20" t="n"/>
      <c r="B1495" s="21" t="n"/>
      <c r="C1495" s="15">
        <f>IF(B1495="","",IFERROR(INDEX(Produtos!$B$4:$B$303,MATCH(B1495,Produtos!$A$4:$A$303,0)),"Código não cadastrado"))</f>
        <v/>
      </c>
      <c r="D1495" s="21" t="n"/>
      <c r="E1495" s="22" t="n"/>
      <c r="F1495" s="21" t="n"/>
      <c r="G1495" s="16">
        <f>IF(OR(B1495="",E1495=""),"",IF(D1495="Saída",-E1495,E1495))</f>
        <v/>
      </c>
    </row>
    <row r="1496">
      <c r="A1496" s="20" t="n"/>
      <c r="B1496" s="21" t="n"/>
      <c r="C1496" s="15">
        <f>IF(B1496="","",IFERROR(INDEX(Produtos!$B$4:$B$303,MATCH(B1496,Produtos!$A$4:$A$303,0)),"Código não cadastrado"))</f>
        <v/>
      </c>
      <c r="D1496" s="21" t="n"/>
      <c r="E1496" s="22" t="n"/>
      <c r="F1496" s="21" t="n"/>
      <c r="G1496" s="16">
        <f>IF(OR(B1496="",E1496=""),"",IF(D1496="Saída",-E1496,E1496))</f>
        <v/>
      </c>
    </row>
    <row r="1497">
      <c r="A1497" s="20" t="n"/>
      <c r="B1497" s="21" t="n"/>
      <c r="C1497" s="15">
        <f>IF(B1497="","",IFERROR(INDEX(Produtos!$B$4:$B$303,MATCH(B1497,Produtos!$A$4:$A$303,0)),"Código não cadastrado"))</f>
        <v/>
      </c>
      <c r="D1497" s="21" t="n"/>
      <c r="E1497" s="22" t="n"/>
      <c r="F1497" s="21" t="n"/>
      <c r="G1497" s="16">
        <f>IF(OR(B1497="",E1497=""),"",IF(D1497="Saída",-E1497,E1497))</f>
        <v/>
      </c>
    </row>
    <row r="1498">
      <c r="A1498" s="20" t="n"/>
      <c r="B1498" s="21" t="n"/>
      <c r="C1498" s="15">
        <f>IF(B1498="","",IFERROR(INDEX(Produtos!$B$4:$B$303,MATCH(B1498,Produtos!$A$4:$A$303,0)),"Código não cadastrado"))</f>
        <v/>
      </c>
      <c r="D1498" s="21" t="n"/>
      <c r="E1498" s="22" t="n"/>
      <c r="F1498" s="21" t="n"/>
      <c r="G1498" s="16">
        <f>IF(OR(B1498="",E1498=""),"",IF(D1498="Saída",-E1498,E1498))</f>
        <v/>
      </c>
    </row>
    <row r="1499">
      <c r="A1499" s="20" t="n"/>
      <c r="B1499" s="21" t="n"/>
      <c r="C1499" s="15">
        <f>IF(B1499="","",IFERROR(INDEX(Produtos!$B$4:$B$303,MATCH(B1499,Produtos!$A$4:$A$303,0)),"Código não cadastrado"))</f>
        <v/>
      </c>
      <c r="D1499" s="21" t="n"/>
      <c r="E1499" s="22" t="n"/>
      <c r="F1499" s="21" t="n"/>
      <c r="G1499" s="16">
        <f>IF(OR(B1499="",E1499=""),"",IF(D1499="Saída",-E1499,E1499))</f>
        <v/>
      </c>
    </row>
    <row r="1500">
      <c r="A1500" s="20" t="n"/>
      <c r="B1500" s="21" t="n"/>
      <c r="C1500" s="15">
        <f>IF(B1500="","",IFERROR(INDEX(Produtos!$B$4:$B$303,MATCH(B1500,Produtos!$A$4:$A$303,0)),"Código não cadastrado"))</f>
        <v/>
      </c>
      <c r="D1500" s="21" t="n"/>
      <c r="E1500" s="22" t="n"/>
      <c r="F1500" s="21" t="n"/>
      <c r="G1500" s="16">
        <f>IF(OR(B1500="",E1500=""),"",IF(D1500="Saída",-E1500,E1500))</f>
        <v/>
      </c>
    </row>
    <row r="1501">
      <c r="A1501" s="20" t="n"/>
      <c r="B1501" s="21" t="n"/>
      <c r="C1501" s="15">
        <f>IF(B1501="","",IFERROR(INDEX(Produtos!$B$4:$B$303,MATCH(B1501,Produtos!$A$4:$A$303,0)),"Código não cadastrado"))</f>
        <v/>
      </c>
      <c r="D1501" s="21" t="n"/>
      <c r="E1501" s="22" t="n"/>
      <c r="F1501" s="21" t="n"/>
      <c r="G1501" s="16">
        <f>IF(OR(B1501="",E1501=""),"",IF(D1501="Saída",-E1501,E1501))</f>
        <v/>
      </c>
    </row>
    <row r="1502">
      <c r="A1502" s="20" t="n"/>
      <c r="B1502" s="21" t="n"/>
      <c r="C1502" s="15">
        <f>IF(B1502="","",IFERROR(INDEX(Produtos!$B$4:$B$303,MATCH(B1502,Produtos!$A$4:$A$303,0)),"Código não cadastrado"))</f>
        <v/>
      </c>
      <c r="D1502" s="21" t="n"/>
      <c r="E1502" s="22" t="n"/>
      <c r="F1502" s="21" t="n"/>
      <c r="G1502" s="16">
        <f>IF(OR(B1502="",E1502=""),"",IF(D1502="Saída",-E1502,E1502))</f>
        <v/>
      </c>
    </row>
    <row r="1503">
      <c r="A1503" s="20" t="n"/>
      <c r="B1503" s="21" t="n"/>
      <c r="C1503" s="15">
        <f>IF(B1503="","",IFERROR(INDEX(Produtos!$B$4:$B$303,MATCH(B1503,Produtos!$A$4:$A$303,0)),"Código não cadastrado"))</f>
        <v/>
      </c>
      <c r="D1503" s="21" t="n"/>
      <c r="E1503" s="22" t="n"/>
      <c r="F1503" s="21" t="n"/>
      <c r="G1503" s="16">
        <f>IF(OR(B1503="",E1503=""),"",IF(D1503="Saída",-E1503,E1503))</f>
        <v/>
      </c>
    </row>
    <row r="1504">
      <c r="A1504" s="20" t="n"/>
      <c r="B1504" s="21" t="n"/>
      <c r="C1504" s="15">
        <f>IF(B1504="","",IFERROR(INDEX(Produtos!$B$4:$B$303,MATCH(B1504,Produtos!$A$4:$A$303,0)),"Código não cadastrado"))</f>
        <v/>
      </c>
      <c r="D1504" s="21" t="n"/>
      <c r="E1504" s="22" t="n"/>
      <c r="F1504" s="21" t="n"/>
      <c r="G1504" s="16">
        <f>IF(OR(B1504="",E1504=""),"",IF(D1504="Saída",-E1504,E1504))</f>
        <v/>
      </c>
    </row>
    <row r="1505">
      <c r="A1505" s="20" t="n"/>
      <c r="B1505" s="21" t="n"/>
      <c r="C1505" s="15">
        <f>IF(B1505="","",IFERROR(INDEX(Produtos!$B$4:$B$303,MATCH(B1505,Produtos!$A$4:$A$303,0)),"Código não cadastrado"))</f>
        <v/>
      </c>
      <c r="D1505" s="21" t="n"/>
      <c r="E1505" s="22" t="n"/>
      <c r="F1505" s="21" t="n"/>
      <c r="G1505" s="16">
        <f>IF(OR(B1505="",E1505=""),"",IF(D1505="Saída",-E1505,E1505))</f>
        <v/>
      </c>
    </row>
    <row r="1506">
      <c r="A1506" s="20" t="n"/>
      <c r="B1506" s="21" t="n"/>
      <c r="C1506" s="15">
        <f>IF(B1506="","",IFERROR(INDEX(Produtos!$B$4:$B$303,MATCH(B1506,Produtos!$A$4:$A$303,0)),"Código não cadastrado"))</f>
        <v/>
      </c>
      <c r="D1506" s="21" t="n"/>
      <c r="E1506" s="22" t="n"/>
      <c r="F1506" s="21" t="n"/>
      <c r="G1506" s="16">
        <f>IF(OR(B1506="",E1506=""),"",IF(D1506="Saída",-E1506,E1506))</f>
        <v/>
      </c>
    </row>
    <row r="1507">
      <c r="A1507" s="20" t="n"/>
      <c r="B1507" s="21" t="n"/>
      <c r="C1507" s="15">
        <f>IF(B1507="","",IFERROR(INDEX(Produtos!$B$4:$B$303,MATCH(B1507,Produtos!$A$4:$A$303,0)),"Código não cadastrado"))</f>
        <v/>
      </c>
      <c r="D1507" s="21" t="n"/>
      <c r="E1507" s="22" t="n"/>
      <c r="F1507" s="21" t="n"/>
      <c r="G1507" s="16">
        <f>IF(OR(B1507="",E1507=""),"",IF(D1507="Saída",-E1507,E1507))</f>
        <v/>
      </c>
    </row>
    <row r="1508">
      <c r="A1508" s="20" t="n"/>
      <c r="B1508" s="21" t="n"/>
      <c r="C1508" s="15">
        <f>IF(B1508="","",IFERROR(INDEX(Produtos!$B$4:$B$303,MATCH(B1508,Produtos!$A$4:$A$303,0)),"Código não cadastrado"))</f>
        <v/>
      </c>
      <c r="D1508" s="21" t="n"/>
      <c r="E1508" s="22" t="n"/>
      <c r="F1508" s="21" t="n"/>
      <c r="G1508" s="16">
        <f>IF(OR(B1508="",E1508=""),"",IF(D1508="Saída",-E1508,E1508))</f>
        <v/>
      </c>
    </row>
    <row r="1509">
      <c r="A1509" s="20" t="n"/>
      <c r="B1509" s="21" t="n"/>
      <c r="C1509" s="15">
        <f>IF(B1509="","",IFERROR(INDEX(Produtos!$B$4:$B$303,MATCH(B1509,Produtos!$A$4:$A$303,0)),"Código não cadastrado"))</f>
        <v/>
      </c>
      <c r="D1509" s="21" t="n"/>
      <c r="E1509" s="22" t="n"/>
      <c r="F1509" s="21" t="n"/>
      <c r="G1509" s="16">
        <f>IF(OR(B1509="",E1509=""),"",IF(D1509="Saída",-E1509,E1509))</f>
        <v/>
      </c>
    </row>
    <row r="1510">
      <c r="A1510" s="20" t="n"/>
      <c r="B1510" s="21" t="n"/>
      <c r="C1510" s="15">
        <f>IF(B1510="","",IFERROR(INDEX(Produtos!$B$4:$B$303,MATCH(B1510,Produtos!$A$4:$A$303,0)),"Código não cadastrado"))</f>
        <v/>
      </c>
      <c r="D1510" s="21" t="n"/>
      <c r="E1510" s="22" t="n"/>
      <c r="F1510" s="21" t="n"/>
      <c r="G1510" s="16">
        <f>IF(OR(B1510="",E1510=""),"",IF(D1510="Saída",-E1510,E1510))</f>
        <v/>
      </c>
    </row>
    <row r="1511">
      <c r="A1511" s="20" t="n"/>
      <c r="B1511" s="21" t="n"/>
      <c r="C1511" s="15">
        <f>IF(B1511="","",IFERROR(INDEX(Produtos!$B$4:$B$303,MATCH(B1511,Produtos!$A$4:$A$303,0)),"Código não cadastrado"))</f>
        <v/>
      </c>
      <c r="D1511" s="21" t="n"/>
      <c r="E1511" s="22" t="n"/>
      <c r="F1511" s="21" t="n"/>
      <c r="G1511" s="16">
        <f>IF(OR(B1511="",E1511=""),"",IF(D1511="Saída",-E1511,E1511))</f>
        <v/>
      </c>
    </row>
    <row r="1512">
      <c r="A1512" s="20" t="n"/>
      <c r="B1512" s="21" t="n"/>
      <c r="C1512" s="15">
        <f>IF(B1512="","",IFERROR(INDEX(Produtos!$B$4:$B$303,MATCH(B1512,Produtos!$A$4:$A$303,0)),"Código não cadastrado"))</f>
        <v/>
      </c>
      <c r="D1512" s="21" t="n"/>
      <c r="E1512" s="22" t="n"/>
      <c r="F1512" s="21" t="n"/>
      <c r="G1512" s="16">
        <f>IF(OR(B1512="",E1512=""),"",IF(D1512="Saída",-E1512,E1512))</f>
        <v/>
      </c>
    </row>
    <row r="1513">
      <c r="A1513" s="20" t="n"/>
      <c r="B1513" s="21" t="n"/>
      <c r="C1513" s="15">
        <f>IF(B1513="","",IFERROR(INDEX(Produtos!$B$4:$B$303,MATCH(B1513,Produtos!$A$4:$A$303,0)),"Código não cadastrado"))</f>
        <v/>
      </c>
      <c r="D1513" s="21" t="n"/>
      <c r="E1513" s="22" t="n"/>
      <c r="F1513" s="21" t="n"/>
      <c r="G1513" s="16">
        <f>IF(OR(B1513="",E1513=""),"",IF(D1513="Saída",-E1513,E1513))</f>
        <v/>
      </c>
    </row>
    <row r="1514">
      <c r="A1514" s="20" t="n"/>
      <c r="B1514" s="21" t="n"/>
      <c r="C1514" s="15">
        <f>IF(B1514="","",IFERROR(INDEX(Produtos!$B$4:$B$303,MATCH(B1514,Produtos!$A$4:$A$303,0)),"Código não cadastrado"))</f>
        <v/>
      </c>
      <c r="D1514" s="21" t="n"/>
      <c r="E1514" s="22" t="n"/>
      <c r="F1514" s="21" t="n"/>
      <c r="G1514" s="16">
        <f>IF(OR(B1514="",E1514=""),"",IF(D1514="Saída",-E1514,E1514))</f>
        <v/>
      </c>
    </row>
    <row r="1515">
      <c r="A1515" s="20" t="n"/>
      <c r="B1515" s="21" t="n"/>
      <c r="C1515" s="15">
        <f>IF(B1515="","",IFERROR(INDEX(Produtos!$B$4:$B$303,MATCH(B1515,Produtos!$A$4:$A$303,0)),"Código não cadastrado"))</f>
        <v/>
      </c>
      <c r="D1515" s="21" t="n"/>
      <c r="E1515" s="22" t="n"/>
      <c r="F1515" s="21" t="n"/>
      <c r="G1515" s="16">
        <f>IF(OR(B1515="",E1515=""),"",IF(D1515="Saída",-E1515,E1515))</f>
        <v/>
      </c>
    </row>
    <row r="1516">
      <c r="A1516" s="20" t="n"/>
      <c r="B1516" s="21" t="n"/>
      <c r="C1516" s="15">
        <f>IF(B1516="","",IFERROR(INDEX(Produtos!$B$4:$B$303,MATCH(B1516,Produtos!$A$4:$A$303,0)),"Código não cadastrado"))</f>
        <v/>
      </c>
      <c r="D1516" s="21" t="n"/>
      <c r="E1516" s="22" t="n"/>
      <c r="F1516" s="21" t="n"/>
      <c r="G1516" s="16">
        <f>IF(OR(B1516="",E1516=""),"",IF(D1516="Saída",-E1516,E1516))</f>
        <v/>
      </c>
    </row>
    <row r="1517">
      <c r="A1517" s="20" t="n"/>
      <c r="B1517" s="21" t="n"/>
      <c r="C1517" s="15">
        <f>IF(B1517="","",IFERROR(INDEX(Produtos!$B$4:$B$303,MATCH(B1517,Produtos!$A$4:$A$303,0)),"Código não cadastrado"))</f>
        <v/>
      </c>
      <c r="D1517" s="21" t="n"/>
      <c r="E1517" s="22" t="n"/>
      <c r="F1517" s="21" t="n"/>
      <c r="G1517" s="16">
        <f>IF(OR(B1517="",E1517=""),"",IF(D1517="Saída",-E1517,E1517))</f>
        <v/>
      </c>
    </row>
    <row r="1518">
      <c r="A1518" s="20" t="n"/>
      <c r="B1518" s="21" t="n"/>
      <c r="C1518" s="15">
        <f>IF(B1518="","",IFERROR(INDEX(Produtos!$B$4:$B$303,MATCH(B1518,Produtos!$A$4:$A$303,0)),"Código não cadastrado"))</f>
        <v/>
      </c>
      <c r="D1518" s="21" t="n"/>
      <c r="E1518" s="22" t="n"/>
      <c r="F1518" s="21" t="n"/>
      <c r="G1518" s="16">
        <f>IF(OR(B1518="",E1518=""),"",IF(D1518="Saída",-E1518,E1518))</f>
        <v/>
      </c>
    </row>
    <row r="1519">
      <c r="A1519" s="20" t="n"/>
      <c r="B1519" s="21" t="n"/>
      <c r="C1519" s="15">
        <f>IF(B1519="","",IFERROR(INDEX(Produtos!$B$4:$B$303,MATCH(B1519,Produtos!$A$4:$A$303,0)),"Código não cadastrado"))</f>
        <v/>
      </c>
      <c r="D1519" s="21" t="n"/>
      <c r="E1519" s="22" t="n"/>
      <c r="F1519" s="21" t="n"/>
      <c r="G1519" s="16">
        <f>IF(OR(B1519="",E1519=""),"",IF(D1519="Saída",-E1519,E1519))</f>
        <v/>
      </c>
    </row>
    <row r="1520">
      <c r="A1520" s="20" t="n"/>
      <c r="B1520" s="21" t="n"/>
      <c r="C1520" s="15">
        <f>IF(B1520="","",IFERROR(INDEX(Produtos!$B$4:$B$303,MATCH(B1520,Produtos!$A$4:$A$303,0)),"Código não cadastrado"))</f>
        <v/>
      </c>
      <c r="D1520" s="21" t="n"/>
      <c r="E1520" s="22" t="n"/>
      <c r="F1520" s="21" t="n"/>
      <c r="G1520" s="16">
        <f>IF(OR(B1520="",E1520=""),"",IF(D1520="Saída",-E1520,E1520))</f>
        <v/>
      </c>
    </row>
    <row r="1521">
      <c r="A1521" s="20" t="n"/>
      <c r="B1521" s="21" t="n"/>
      <c r="C1521" s="15">
        <f>IF(B1521="","",IFERROR(INDEX(Produtos!$B$4:$B$303,MATCH(B1521,Produtos!$A$4:$A$303,0)),"Código não cadastrado"))</f>
        <v/>
      </c>
      <c r="D1521" s="21" t="n"/>
      <c r="E1521" s="22" t="n"/>
      <c r="F1521" s="21" t="n"/>
      <c r="G1521" s="16">
        <f>IF(OR(B1521="",E1521=""),"",IF(D1521="Saída",-E1521,E1521))</f>
        <v/>
      </c>
    </row>
    <row r="1522">
      <c r="A1522" s="20" t="n"/>
      <c r="B1522" s="21" t="n"/>
      <c r="C1522" s="15">
        <f>IF(B1522="","",IFERROR(INDEX(Produtos!$B$4:$B$303,MATCH(B1522,Produtos!$A$4:$A$303,0)),"Código não cadastrado"))</f>
        <v/>
      </c>
      <c r="D1522" s="21" t="n"/>
      <c r="E1522" s="22" t="n"/>
      <c r="F1522" s="21" t="n"/>
      <c r="G1522" s="16">
        <f>IF(OR(B1522="",E1522=""),"",IF(D1522="Saída",-E1522,E1522))</f>
        <v/>
      </c>
    </row>
    <row r="1523">
      <c r="A1523" s="20" t="n"/>
      <c r="B1523" s="21" t="n"/>
      <c r="C1523" s="15">
        <f>IF(B1523="","",IFERROR(INDEX(Produtos!$B$4:$B$303,MATCH(B1523,Produtos!$A$4:$A$303,0)),"Código não cadastrado"))</f>
        <v/>
      </c>
      <c r="D1523" s="21" t="n"/>
      <c r="E1523" s="22" t="n"/>
      <c r="F1523" s="21" t="n"/>
      <c r="G1523" s="16">
        <f>IF(OR(B1523="",E1523=""),"",IF(D1523="Saída",-E1523,E1523))</f>
        <v/>
      </c>
    </row>
    <row r="1524">
      <c r="A1524" s="20" t="n"/>
      <c r="B1524" s="21" t="n"/>
      <c r="C1524" s="15">
        <f>IF(B1524="","",IFERROR(INDEX(Produtos!$B$4:$B$303,MATCH(B1524,Produtos!$A$4:$A$303,0)),"Código não cadastrado"))</f>
        <v/>
      </c>
      <c r="D1524" s="21" t="n"/>
      <c r="E1524" s="22" t="n"/>
      <c r="F1524" s="21" t="n"/>
      <c r="G1524" s="16">
        <f>IF(OR(B1524="",E1524=""),"",IF(D1524="Saída",-E1524,E1524))</f>
        <v/>
      </c>
    </row>
    <row r="1525">
      <c r="A1525" s="20" t="n"/>
      <c r="B1525" s="21" t="n"/>
      <c r="C1525" s="15">
        <f>IF(B1525="","",IFERROR(INDEX(Produtos!$B$4:$B$303,MATCH(B1525,Produtos!$A$4:$A$303,0)),"Código não cadastrado"))</f>
        <v/>
      </c>
      <c r="D1525" s="21" t="n"/>
      <c r="E1525" s="22" t="n"/>
      <c r="F1525" s="21" t="n"/>
      <c r="G1525" s="16">
        <f>IF(OR(B1525="",E1525=""),"",IF(D1525="Saída",-E1525,E1525))</f>
        <v/>
      </c>
    </row>
    <row r="1526">
      <c r="A1526" s="20" t="n"/>
      <c r="B1526" s="21" t="n"/>
      <c r="C1526" s="15">
        <f>IF(B1526="","",IFERROR(INDEX(Produtos!$B$4:$B$303,MATCH(B1526,Produtos!$A$4:$A$303,0)),"Código não cadastrado"))</f>
        <v/>
      </c>
      <c r="D1526" s="21" t="n"/>
      <c r="E1526" s="22" t="n"/>
      <c r="F1526" s="21" t="n"/>
      <c r="G1526" s="16">
        <f>IF(OR(B1526="",E1526=""),"",IF(D1526="Saída",-E1526,E1526))</f>
        <v/>
      </c>
    </row>
    <row r="1527">
      <c r="A1527" s="20" t="n"/>
      <c r="B1527" s="21" t="n"/>
      <c r="C1527" s="15">
        <f>IF(B1527="","",IFERROR(INDEX(Produtos!$B$4:$B$303,MATCH(B1527,Produtos!$A$4:$A$303,0)),"Código não cadastrado"))</f>
        <v/>
      </c>
      <c r="D1527" s="21" t="n"/>
      <c r="E1527" s="22" t="n"/>
      <c r="F1527" s="21" t="n"/>
      <c r="G1527" s="16">
        <f>IF(OR(B1527="",E1527=""),"",IF(D1527="Saída",-E1527,E1527))</f>
        <v/>
      </c>
    </row>
    <row r="1528">
      <c r="A1528" s="20" t="n"/>
      <c r="B1528" s="21" t="n"/>
      <c r="C1528" s="15">
        <f>IF(B1528="","",IFERROR(INDEX(Produtos!$B$4:$B$303,MATCH(B1528,Produtos!$A$4:$A$303,0)),"Código não cadastrado"))</f>
        <v/>
      </c>
      <c r="D1528" s="21" t="n"/>
      <c r="E1528" s="22" t="n"/>
      <c r="F1528" s="21" t="n"/>
      <c r="G1528" s="16">
        <f>IF(OR(B1528="",E1528=""),"",IF(D1528="Saída",-E1528,E1528))</f>
        <v/>
      </c>
    </row>
    <row r="1529">
      <c r="A1529" s="20" t="n"/>
      <c r="B1529" s="21" t="n"/>
      <c r="C1529" s="15">
        <f>IF(B1529="","",IFERROR(INDEX(Produtos!$B$4:$B$303,MATCH(B1529,Produtos!$A$4:$A$303,0)),"Código não cadastrado"))</f>
        <v/>
      </c>
      <c r="D1529" s="21" t="n"/>
      <c r="E1529" s="22" t="n"/>
      <c r="F1529" s="21" t="n"/>
      <c r="G1529" s="16">
        <f>IF(OR(B1529="",E1529=""),"",IF(D1529="Saída",-E1529,E1529))</f>
        <v/>
      </c>
    </row>
    <row r="1530">
      <c r="A1530" s="20" t="n"/>
      <c r="B1530" s="21" t="n"/>
      <c r="C1530" s="15">
        <f>IF(B1530="","",IFERROR(INDEX(Produtos!$B$4:$B$303,MATCH(B1530,Produtos!$A$4:$A$303,0)),"Código não cadastrado"))</f>
        <v/>
      </c>
      <c r="D1530" s="21" t="n"/>
      <c r="E1530" s="22" t="n"/>
      <c r="F1530" s="21" t="n"/>
      <c r="G1530" s="16">
        <f>IF(OR(B1530="",E1530=""),"",IF(D1530="Saída",-E1530,E1530))</f>
        <v/>
      </c>
    </row>
    <row r="1531">
      <c r="A1531" s="20" t="n"/>
      <c r="B1531" s="21" t="n"/>
      <c r="C1531" s="15">
        <f>IF(B1531="","",IFERROR(INDEX(Produtos!$B$4:$B$303,MATCH(B1531,Produtos!$A$4:$A$303,0)),"Código não cadastrado"))</f>
        <v/>
      </c>
      <c r="D1531" s="21" t="n"/>
      <c r="E1531" s="22" t="n"/>
      <c r="F1531" s="21" t="n"/>
      <c r="G1531" s="16">
        <f>IF(OR(B1531="",E1531=""),"",IF(D1531="Saída",-E1531,E1531))</f>
        <v/>
      </c>
    </row>
    <row r="1532">
      <c r="A1532" s="20" t="n"/>
      <c r="B1532" s="21" t="n"/>
      <c r="C1532" s="15">
        <f>IF(B1532="","",IFERROR(INDEX(Produtos!$B$4:$B$303,MATCH(B1532,Produtos!$A$4:$A$303,0)),"Código não cadastrado"))</f>
        <v/>
      </c>
      <c r="D1532" s="21" t="n"/>
      <c r="E1532" s="22" t="n"/>
      <c r="F1532" s="21" t="n"/>
      <c r="G1532" s="16">
        <f>IF(OR(B1532="",E1532=""),"",IF(D1532="Saída",-E1532,E1532))</f>
        <v/>
      </c>
    </row>
    <row r="1533">
      <c r="A1533" s="20" t="n"/>
      <c r="B1533" s="21" t="n"/>
      <c r="C1533" s="15">
        <f>IF(B1533="","",IFERROR(INDEX(Produtos!$B$4:$B$303,MATCH(B1533,Produtos!$A$4:$A$303,0)),"Código não cadastrado"))</f>
        <v/>
      </c>
      <c r="D1533" s="21" t="n"/>
      <c r="E1533" s="22" t="n"/>
      <c r="F1533" s="21" t="n"/>
      <c r="G1533" s="16">
        <f>IF(OR(B1533="",E1533=""),"",IF(D1533="Saída",-E1533,E1533))</f>
        <v/>
      </c>
    </row>
    <row r="1534">
      <c r="A1534" s="20" t="n"/>
      <c r="B1534" s="21" t="n"/>
      <c r="C1534" s="15">
        <f>IF(B1534="","",IFERROR(INDEX(Produtos!$B$4:$B$303,MATCH(B1534,Produtos!$A$4:$A$303,0)),"Código não cadastrado"))</f>
        <v/>
      </c>
      <c r="D1534" s="21" t="n"/>
      <c r="E1534" s="22" t="n"/>
      <c r="F1534" s="21" t="n"/>
      <c r="G1534" s="16">
        <f>IF(OR(B1534="",E1534=""),"",IF(D1534="Saída",-E1534,E1534))</f>
        <v/>
      </c>
    </row>
    <row r="1535">
      <c r="A1535" s="20" t="n"/>
      <c r="B1535" s="21" t="n"/>
      <c r="C1535" s="15">
        <f>IF(B1535="","",IFERROR(INDEX(Produtos!$B$4:$B$303,MATCH(B1535,Produtos!$A$4:$A$303,0)),"Código não cadastrado"))</f>
        <v/>
      </c>
      <c r="D1535" s="21" t="n"/>
      <c r="E1535" s="22" t="n"/>
      <c r="F1535" s="21" t="n"/>
      <c r="G1535" s="16">
        <f>IF(OR(B1535="",E1535=""),"",IF(D1535="Saída",-E1535,E1535))</f>
        <v/>
      </c>
    </row>
    <row r="1536">
      <c r="A1536" s="20" t="n"/>
      <c r="B1536" s="21" t="n"/>
      <c r="C1536" s="15">
        <f>IF(B1536="","",IFERROR(INDEX(Produtos!$B$4:$B$303,MATCH(B1536,Produtos!$A$4:$A$303,0)),"Código não cadastrado"))</f>
        <v/>
      </c>
      <c r="D1536" s="21" t="n"/>
      <c r="E1536" s="22" t="n"/>
      <c r="F1536" s="21" t="n"/>
      <c r="G1536" s="16">
        <f>IF(OR(B1536="",E1536=""),"",IF(D1536="Saída",-E1536,E1536))</f>
        <v/>
      </c>
    </row>
    <row r="1537">
      <c r="A1537" s="20" t="n"/>
      <c r="B1537" s="21" t="n"/>
      <c r="C1537" s="15">
        <f>IF(B1537="","",IFERROR(INDEX(Produtos!$B$4:$B$303,MATCH(B1537,Produtos!$A$4:$A$303,0)),"Código não cadastrado"))</f>
        <v/>
      </c>
      <c r="D1537" s="21" t="n"/>
      <c r="E1537" s="22" t="n"/>
      <c r="F1537" s="21" t="n"/>
      <c r="G1537" s="16">
        <f>IF(OR(B1537="",E1537=""),"",IF(D1537="Saída",-E1537,E1537))</f>
        <v/>
      </c>
    </row>
    <row r="1538">
      <c r="A1538" s="20" t="n"/>
      <c r="B1538" s="21" t="n"/>
      <c r="C1538" s="15">
        <f>IF(B1538="","",IFERROR(INDEX(Produtos!$B$4:$B$303,MATCH(B1538,Produtos!$A$4:$A$303,0)),"Código não cadastrado"))</f>
        <v/>
      </c>
      <c r="D1538" s="21" t="n"/>
      <c r="E1538" s="22" t="n"/>
      <c r="F1538" s="21" t="n"/>
      <c r="G1538" s="16">
        <f>IF(OR(B1538="",E1538=""),"",IF(D1538="Saída",-E1538,E1538))</f>
        <v/>
      </c>
    </row>
    <row r="1539">
      <c r="A1539" s="20" t="n"/>
      <c r="B1539" s="21" t="n"/>
      <c r="C1539" s="15">
        <f>IF(B1539="","",IFERROR(INDEX(Produtos!$B$4:$B$303,MATCH(B1539,Produtos!$A$4:$A$303,0)),"Código não cadastrado"))</f>
        <v/>
      </c>
      <c r="D1539" s="21" t="n"/>
      <c r="E1539" s="22" t="n"/>
      <c r="F1539" s="21" t="n"/>
      <c r="G1539" s="16">
        <f>IF(OR(B1539="",E1539=""),"",IF(D1539="Saída",-E1539,E1539))</f>
        <v/>
      </c>
    </row>
    <row r="1540">
      <c r="A1540" s="20" t="n"/>
      <c r="B1540" s="21" t="n"/>
      <c r="C1540" s="15">
        <f>IF(B1540="","",IFERROR(INDEX(Produtos!$B$4:$B$303,MATCH(B1540,Produtos!$A$4:$A$303,0)),"Código não cadastrado"))</f>
        <v/>
      </c>
      <c r="D1540" s="21" t="n"/>
      <c r="E1540" s="22" t="n"/>
      <c r="F1540" s="21" t="n"/>
      <c r="G1540" s="16">
        <f>IF(OR(B1540="",E1540=""),"",IF(D1540="Saída",-E1540,E1540))</f>
        <v/>
      </c>
    </row>
    <row r="1541">
      <c r="A1541" s="20" t="n"/>
      <c r="B1541" s="21" t="n"/>
      <c r="C1541" s="15">
        <f>IF(B1541="","",IFERROR(INDEX(Produtos!$B$4:$B$303,MATCH(B1541,Produtos!$A$4:$A$303,0)),"Código não cadastrado"))</f>
        <v/>
      </c>
      <c r="D1541" s="21" t="n"/>
      <c r="E1541" s="22" t="n"/>
      <c r="F1541" s="21" t="n"/>
      <c r="G1541" s="16">
        <f>IF(OR(B1541="",E1541=""),"",IF(D1541="Saída",-E1541,E1541))</f>
        <v/>
      </c>
    </row>
    <row r="1542">
      <c r="A1542" s="20" t="n"/>
      <c r="B1542" s="21" t="n"/>
      <c r="C1542" s="15">
        <f>IF(B1542="","",IFERROR(INDEX(Produtos!$B$4:$B$303,MATCH(B1542,Produtos!$A$4:$A$303,0)),"Código não cadastrado"))</f>
        <v/>
      </c>
      <c r="D1542" s="21" t="n"/>
      <c r="E1542" s="22" t="n"/>
      <c r="F1542" s="21" t="n"/>
      <c r="G1542" s="16">
        <f>IF(OR(B1542="",E1542=""),"",IF(D1542="Saída",-E1542,E1542))</f>
        <v/>
      </c>
    </row>
    <row r="1543">
      <c r="A1543" s="20" t="n"/>
      <c r="B1543" s="21" t="n"/>
      <c r="C1543" s="15">
        <f>IF(B1543="","",IFERROR(INDEX(Produtos!$B$4:$B$303,MATCH(B1543,Produtos!$A$4:$A$303,0)),"Código não cadastrado"))</f>
        <v/>
      </c>
      <c r="D1543" s="21" t="n"/>
      <c r="E1543" s="22" t="n"/>
      <c r="F1543" s="21" t="n"/>
      <c r="G1543" s="16">
        <f>IF(OR(B1543="",E1543=""),"",IF(D1543="Saída",-E1543,E1543))</f>
        <v/>
      </c>
    </row>
    <row r="1544">
      <c r="A1544" s="20" t="n"/>
      <c r="B1544" s="21" t="n"/>
      <c r="C1544" s="15">
        <f>IF(B1544="","",IFERROR(INDEX(Produtos!$B$4:$B$303,MATCH(B1544,Produtos!$A$4:$A$303,0)),"Código não cadastrado"))</f>
        <v/>
      </c>
      <c r="D1544" s="21" t="n"/>
      <c r="E1544" s="22" t="n"/>
      <c r="F1544" s="21" t="n"/>
      <c r="G1544" s="16">
        <f>IF(OR(B1544="",E1544=""),"",IF(D1544="Saída",-E1544,E1544))</f>
        <v/>
      </c>
    </row>
    <row r="1545">
      <c r="A1545" s="20" t="n"/>
      <c r="B1545" s="21" t="n"/>
      <c r="C1545" s="15">
        <f>IF(B1545="","",IFERROR(INDEX(Produtos!$B$4:$B$303,MATCH(B1545,Produtos!$A$4:$A$303,0)),"Código não cadastrado"))</f>
        <v/>
      </c>
      <c r="D1545" s="21" t="n"/>
      <c r="E1545" s="22" t="n"/>
      <c r="F1545" s="21" t="n"/>
      <c r="G1545" s="16">
        <f>IF(OR(B1545="",E1545=""),"",IF(D1545="Saída",-E1545,E1545))</f>
        <v/>
      </c>
    </row>
    <row r="1546">
      <c r="A1546" s="20" t="n"/>
      <c r="B1546" s="21" t="n"/>
      <c r="C1546" s="15">
        <f>IF(B1546="","",IFERROR(INDEX(Produtos!$B$4:$B$303,MATCH(B1546,Produtos!$A$4:$A$303,0)),"Código não cadastrado"))</f>
        <v/>
      </c>
      <c r="D1546" s="21" t="n"/>
      <c r="E1546" s="22" t="n"/>
      <c r="F1546" s="21" t="n"/>
      <c r="G1546" s="16">
        <f>IF(OR(B1546="",E1546=""),"",IF(D1546="Saída",-E1546,E1546))</f>
        <v/>
      </c>
    </row>
    <row r="1547">
      <c r="A1547" s="20" t="n"/>
      <c r="B1547" s="21" t="n"/>
      <c r="C1547" s="15">
        <f>IF(B1547="","",IFERROR(INDEX(Produtos!$B$4:$B$303,MATCH(B1547,Produtos!$A$4:$A$303,0)),"Código não cadastrado"))</f>
        <v/>
      </c>
      <c r="D1547" s="21" t="n"/>
      <c r="E1547" s="22" t="n"/>
      <c r="F1547" s="21" t="n"/>
      <c r="G1547" s="16">
        <f>IF(OR(B1547="",E1547=""),"",IF(D1547="Saída",-E1547,E1547))</f>
        <v/>
      </c>
    </row>
    <row r="1548">
      <c r="A1548" s="20" t="n"/>
      <c r="B1548" s="21" t="n"/>
      <c r="C1548" s="15">
        <f>IF(B1548="","",IFERROR(INDEX(Produtos!$B$4:$B$303,MATCH(B1548,Produtos!$A$4:$A$303,0)),"Código não cadastrado"))</f>
        <v/>
      </c>
      <c r="D1548" s="21" t="n"/>
      <c r="E1548" s="22" t="n"/>
      <c r="F1548" s="21" t="n"/>
      <c r="G1548" s="16">
        <f>IF(OR(B1548="",E1548=""),"",IF(D1548="Saída",-E1548,E1548))</f>
        <v/>
      </c>
    </row>
    <row r="1549">
      <c r="A1549" s="20" t="n"/>
      <c r="B1549" s="21" t="n"/>
      <c r="C1549" s="15">
        <f>IF(B1549="","",IFERROR(INDEX(Produtos!$B$4:$B$303,MATCH(B1549,Produtos!$A$4:$A$303,0)),"Código não cadastrado"))</f>
        <v/>
      </c>
      <c r="D1549" s="21" t="n"/>
      <c r="E1549" s="22" t="n"/>
      <c r="F1549" s="21" t="n"/>
      <c r="G1549" s="16">
        <f>IF(OR(B1549="",E1549=""),"",IF(D1549="Saída",-E1549,E1549))</f>
        <v/>
      </c>
    </row>
    <row r="1550">
      <c r="A1550" s="20" t="n"/>
      <c r="B1550" s="21" t="n"/>
      <c r="C1550" s="15">
        <f>IF(B1550="","",IFERROR(INDEX(Produtos!$B$4:$B$303,MATCH(B1550,Produtos!$A$4:$A$303,0)),"Código não cadastrado"))</f>
        <v/>
      </c>
      <c r="D1550" s="21" t="n"/>
      <c r="E1550" s="22" t="n"/>
      <c r="F1550" s="21" t="n"/>
      <c r="G1550" s="16">
        <f>IF(OR(B1550="",E1550=""),"",IF(D1550="Saída",-E1550,E1550))</f>
        <v/>
      </c>
    </row>
    <row r="1551">
      <c r="A1551" s="20" t="n"/>
      <c r="B1551" s="21" t="n"/>
      <c r="C1551" s="15">
        <f>IF(B1551="","",IFERROR(INDEX(Produtos!$B$4:$B$303,MATCH(B1551,Produtos!$A$4:$A$303,0)),"Código não cadastrado"))</f>
        <v/>
      </c>
      <c r="D1551" s="21" t="n"/>
      <c r="E1551" s="22" t="n"/>
      <c r="F1551" s="21" t="n"/>
      <c r="G1551" s="16">
        <f>IF(OR(B1551="",E1551=""),"",IF(D1551="Saída",-E1551,E1551))</f>
        <v/>
      </c>
    </row>
    <row r="1552">
      <c r="A1552" s="20" t="n"/>
      <c r="B1552" s="21" t="n"/>
      <c r="C1552" s="15">
        <f>IF(B1552="","",IFERROR(INDEX(Produtos!$B$4:$B$303,MATCH(B1552,Produtos!$A$4:$A$303,0)),"Código não cadastrado"))</f>
        <v/>
      </c>
      <c r="D1552" s="21" t="n"/>
      <c r="E1552" s="22" t="n"/>
      <c r="F1552" s="21" t="n"/>
      <c r="G1552" s="16">
        <f>IF(OR(B1552="",E1552=""),"",IF(D1552="Saída",-E1552,E1552))</f>
        <v/>
      </c>
    </row>
    <row r="1553">
      <c r="A1553" s="20" t="n"/>
      <c r="B1553" s="21" t="n"/>
      <c r="C1553" s="15">
        <f>IF(B1553="","",IFERROR(INDEX(Produtos!$B$4:$B$303,MATCH(B1553,Produtos!$A$4:$A$303,0)),"Código não cadastrado"))</f>
        <v/>
      </c>
      <c r="D1553" s="21" t="n"/>
      <c r="E1553" s="22" t="n"/>
      <c r="F1553" s="21" t="n"/>
      <c r="G1553" s="16">
        <f>IF(OR(B1553="",E1553=""),"",IF(D1553="Saída",-E1553,E1553))</f>
        <v/>
      </c>
    </row>
    <row r="1554">
      <c r="A1554" s="20" t="n"/>
      <c r="B1554" s="21" t="n"/>
      <c r="C1554" s="15">
        <f>IF(B1554="","",IFERROR(INDEX(Produtos!$B$4:$B$303,MATCH(B1554,Produtos!$A$4:$A$303,0)),"Código não cadastrado"))</f>
        <v/>
      </c>
      <c r="D1554" s="21" t="n"/>
      <c r="E1554" s="22" t="n"/>
      <c r="F1554" s="21" t="n"/>
      <c r="G1554" s="16">
        <f>IF(OR(B1554="",E1554=""),"",IF(D1554="Saída",-E1554,E1554))</f>
        <v/>
      </c>
    </row>
    <row r="1555">
      <c r="A1555" s="20" t="n"/>
      <c r="B1555" s="21" t="n"/>
      <c r="C1555" s="15">
        <f>IF(B1555="","",IFERROR(INDEX(Produtos!$B$4:$B$303,MATCH(B1555,Produtos!$A$4:$A$303,0)),"Código não cadastrado"))</f>
        <v/>
      </c>
      <c r="D1555" s="21" t="n"/>
      <c r="E1555" s="22" t="n"/>
      <c r="F1555" s="21" t="n"/>
      <c r="G1555" s="16">
        <f>IF(OR(B1555="",E1555=""),"",IF(D1555="Saída",-E1555,E1555))</f>
        <v/>
      </c>
    </row>
    <row r="1556">
      <c r="A1556" s="20" t="n"/>
      <c r="B1556" s="21" t="n"/>
      <c r="C1556" s="15">
        <f>IF(B1556="","",IFERROR(INDEX(Produtos!$B$4:$B$303,MATCH(B1556,Produtos!$A$4:$A$303,0)),"Código não cadastrado"))</f>
        <v/>
      </c>
      <c r="D1556" s="21" t="n"/>
      <c r="E1556" s="22" t="n"/>
      <c r="F1556" s="21" t="n"/>
      <c r="G1556" s="16">
        <f>IF(OR(B1556="",E1556=""),"",IF(D1556="Saída",-E1556,E1556))</f>
        <v/>
      </c>
    </row>
    <row r="1557">
      <c r="A1557" s="20" t="n"/>
      <c r="B1557" s="21" t="n"/>
      <c r="C1557" s="15">
        <f>IF(B1557="","",IFERROR(INDEX(Produtos!$B$4:$B$303,MATCH(B1557,Produtos!$A$4:$A$303,0)),"Código não cadastrado"))</f>
        <v/>
      </c>
      <c r="D1557" s="21" t="n"/>
      <c r="E1557" s="22" t="n"/>
      <c r="F1557" s="21" t="n"/>
      <c r="G1557" s="16">
        <f>IF(OR(B1557="",E1557=""),"",IF(D1557="Saída",-E1557,E1557))</f>
        <v/>
      </c>
    </row>
    <row r="1558">
      <c r="A1558" s="20" t="n"/>
      <c r="B1558" s="21" t="n"/>
      <c r="C1558" s="15">
        <f>IF(B1558="","",IFERROR(INDEX(Produtos!$B$4:$B$303,MATCH(B1558,Produtos!$A$4:$A$303,0)),"Código não cadastrado"))</f>
        <v/>
      </c>
      <c r="D1558" s="21" t="n"/>
      <c r="E1558" s="22" t="n"/>
      <c r="F1558" s="21" t="n"/>
      <c r="G1558" s="16">
        <f>IF(OR(B1558="",E1558=""),"",IF(D1558="Saída",-E1558,E1558))</f>
        <v/>
      </c>
    </row>
    <row r="1559">
      <c r="A1559" s="20" t="n"/>
      <c r="B1559" s="21" t="n"/>
      <c r="C1559" s="15">
        <f>IF(B1559="","",IFERROR(INDEX(Produtos!$B$4:$B$303,MATCH(B1559,Produtos!$A$4:$A$303,0)),"Código não cadastrado"))</f>
        <v/>
      </c>
      <c r="D1559" s="21" t="n"/>
      <c r="E1559" s="22" t="n"/>
      <c r="F1559" s="21" t="n"/>
      <c r="G1559" s="16">
        <f>IF(OR(B1559="",E1559=""),"",IF(D1559="Saída",-E1559,E1559))</f>
        <v/>
      </c>
    </row>
    <row r="1560">
      <c r="A1560" s="20" t="n"/>
      <c r="B1560" s="21" t="n"/>
      <c r="C1560" s="15">
        <f>IF(B1560="","",IFERROR(INDEX(Produtos!$B$4:$B$303,MATCH(B1560,Produtos!$A$4:$A$303,0)),"Código não cadastrado"))</f>
        <v/>
      </c>
      <c r="D1560" s="21" t="n"/>
      <c r="E1560" s="22" t="n"/>
      <c r="F1560" s="21" t="n"/>
      <c r="G1560" s="16">
        <f>IF(OR(B1560="",E1560=""),"",IF(D1560="Saída",-E1560,E1560))</f>
        <v/>
      </c>
    </row>
    <row r="1561">
      <c r="A1561" s="20" t="n"/>
      <c r="B1561" s="21" t="n"/>
      <c r="C1561" s="15">
        <f>IF(B1561="","",IFERROR(INDEX(Produtos!$B$4:$B$303,MATCH(B1561,Produtos!$A$4:$A$303,0)),"Código não cadastrado"))</f>
        <v/>
      </c>
      <c r="D1561" s="21" t="n"/>
      <c r="E1561" s="22" t="n"/>
      <c r="F1561" s="21" t="n"/>
      <c r="G1561" s="16">
        <f>IF(OR(B1561="",E1561=""),"",IF(D1561="Saída",-E1561,E1561))</f>
        <v/>
      </c>
    </row>
    <row r="1562">
      <c r="A1562" s="20" t="n"/>
      <c r="B1562" s="21" t="n"/>
      <c r="C1562" s="15">
        <f>IF(B1562="","",IFERROR(INDEX(Produtos!$B$4:$B$303,MATCH(B1562,Produtos!$A$4:$A$303,0)),"Código não cadastrado"))</f>
        <v/>
      </c>
      <c r="D1562" s="21" t="n"/>
      <c r="E1562" s="22" t="n"/>
      <c r="F1562" s="21" t="n"/>
      <c r="G1562" s="16">
        <f>IF(OR(B1562="",E1562=""),"",IF(D1562="Saída",-E1562,E1562))</f>
        <v/>
      </c>
    </row>
    <row r="1563">
      <c r="A1563" s="20" t="n"/>
      <c r="B1563" s="21" t="n"/>
      <c r="C1563" s="15">
        <f>IF(B1563="","",IFERROR(INDEX(Produtos!$B$4:$B$303,MATCH(B1563,Produtos!$A$4:$A$303,0)),"Código não cadastrado"))</f>
        <v/>
      </c>
      <c r="D1563" s="21" t="n"/>
      <c r="E1563" s="22" t="n"/>
      <c r="F1563" s="21" t="n"/>
      <c r="G1563" s="16">
        <f>IF(OR(B1563="",E1563=""),"",IF(D1563="Saída",-E1563,E1563))</f>
        <v/>
      </c>
    </row>
    <row r="1564">
      <c r="A1564" s="20" t="n"/>
      <c r="B1564" s="21" t="n"/>
      <c r="C1564" s="15">
        <f>IF(B1564="","",IFERROR(INDEX(Produtos!$B$4:$B$303,MATCH(B1564,Produtos!$A$4:$A$303,0)),"Código não cadastrado"))</f>
        <v/>
      </c>
      <c r="D1564" s="21" t="n"/>
      <c r="E1564" s="22" t="n"/>
      <c r="F1564" s="21" t="n"/>
      <c r="G1564" s="16">
        <f>IF(OR(B1564="",E1564=""),"",IF(D1564="Saída",-E1564,E1564))</f>
        <v/>
      </c>
    </row>
    <row r="1565">
      <c r="A1565" s="20" t="n"/>
      <c r="B1565" s="21" t="n"/>
      <c r="C1565" s="15">
        <f>IF(B1565="","",IFERROR(INDEX(Produtos!$B$4:$B$303,MATCH(B1565,Produtos!$A$4:$A$303,0)),"Código não cadastrado"))</f>
        <v/>
      </c>
      <c r="D1565" s="21" t="n"/>
      <c r="E1565" s="22" t="n"/>
      <c r="F1565" s="21" t="n"/>
      <c r="G1565" s="16">
        <f>IF(OR(B1565="",E1565=""),"",IF(D1565="Saída",-E1565,E1565))</f>
        <v/>
      </c>
    </row>
    <row r="1566">
      <c r="A1566" s="20" t="n"/>
      <c r="B1566" s="21" t="n"/>
      <c r="C1566" s="15">
        <f>IF(B1566="","",IFERROR(INDEX(Produtos!$B$4:$B$303,MATCH(B1566,Produtos!$A$4:$A$303,0)),"Código não cadastrado"))</f>
        <v/>
      </c>
      <c r="D1566" s="21" t="n"/>
      <c r="E1566" s="22" t="n"/>
      <c r="F1566" s="21" t="n"/>
      <c r="G1566" s="16">
        <f>IF(OR(B1566="",E1566=""),"",IF(D1566="Saída",-E1566,E1566))</f>
        <v/>
      </c>
    </row>
    <row r="1567">
      <c r="A1567" s="20" t="n"/>
      <c r="B1567" s="21" t="n"/>
      <c r="C1567" s="15">
        <f>IF(B1567="","",IFERROR(INDEX(Produtos!$B$4:$B$303,MATCH(B1567,Produtos!$A$4:$A$303,0)),"Código não cadastrado"))</f>
        <v/>
      </c>
      <c r="D1567" s="21" t="n"/>
      <c r="E1567" s="22" t="n"/>
      <c r="F1567" s="21" t="n"/>
      <c r="G1567" s="16">
        <f>IF(OR(B1567="",E1567=""),"",IF(D1567="Saída",-E1567,E1567))</f>
        <v/>
      </c>
    </row>
    <row r="1568">
      <c r="A1568" s="20" t="n"/>
      <c r="B1568" s="21" t="n"/>
      <c r="C1568" s="15">
        <f>IF(B1568="","",IFERROR(INDEX(Produtos!$B$4:$B$303,MATCH(B1568,Produtos!$A$4:$A$303,0)),"Código não cadastrado"))</f>
        <v/>
      </c>
      <c r="D1568" s="21" t="n"/>
      <c r="E1568" s="22" t="n"/>
      <c r="F1568" s="21" t="n"/>
      <c r="G1568" s="16">
        <f>IF(OR(B1568="",E1568=""),"",IF(D1568="Saída",-E1568,E1568))</f>
        <v/>
      </c>
    </row>
    <row r="1569">
      <c r="A1569" s="20" t="n"/>
      <c r="B1569" s="21" t="n"/>
      <c r="C1569" s="15">
        <f>IF(B1569="","",IFERROR(INDEX(Produtos!$B$4:$B$303,MATCH(B1569,Produtos!$A$4:$A$303,0)),"Código não cadastrado"))</f>
        <v/>
      </c>
      <c r="D1569" s="21" t="n"/>
      <c r="E1569" s="22" t="n"/>
      <c r="F1569" s="21" t="n"/>
      <c r="G1569" s="16">
        <f>IF(OR(B1569="",E1569=""),"",IF(D1569="Saída",-E1569,E1569))</f>
        <v/>
      </c>
    </row>
    <row r="1570">
      <c r="A1570" s="20" t="n"/>
      <c r="B1570" s="21" t="n"/>
      <c r="C1570" s="15">
        <f>IF(B1570="","",IFERROR(INDEX(Produtos!$B$4:$B$303,MATCH(B1570,Produtos!$A$4:$A$303,0)),"Código não cadastrado"))</f>
        <v/>
      </c>
      <c r="D1570" s="21" t="n"/>
      <c r="E1570" s="22" t="n"/>
      <c r="F1570" s="21" t="n"/>
      <c r="G1570" s="16">
        <f>IF(OR(B1570="",E1570=""),"",IF(D1570="Saída",-E1570,E1570))</f>
        <v/>
      </c>
    </row>
    <row r="1571">
      <c r="A1571" s="20" t="n"/>
      <c r="B1571" s="21" t="n"/>
      <c r="C1571" s="15">
        <f>IF(B1571="","",IFERROR(INDEX(Produtos!$B$4:$B$303,MATCH(B1571,Produtos!$A$4:$A$303,0)),"Código não cadastrado"))</f>
        <v/>
      </c>
      <c r="D1571" s="21" t="n"/>
      <c r="E1571" s="22" t="n"/>
      <c r="F1571" s="21" t="n"/>
      <c r="G1571" s="16">
        <f>IF(OR(B1571="",E1571=""),"",IF(D1571="Saída",-E1571,E1571))</f>
        <v/>
      </c>
    </row>
    <row r="1572">
      <c r="A1572" s="20" t="n"/>
      <c r="B1572" s="21" t="n"/>
      <c r="C1572" s="15">
        <f>IF(B1572="","",IFERROR(INDEX(Produtos!$B$4:$B$303,MATCH(B1572,Produtos!$A$4:$A$303,0)),"Código não cadastrado"))</f>
        <v/>
      </c>
      <c r="D1572" s="21" t="n"/>
      <c r="E1572" s="22" t="n"/>
      <c r="F1572" s="21" t="n"/>
      <c r="G1572" s="16">
        <f>IF(OR(B1572="",E1572=""),"",IF(D1572="Saída",-E1572,E1572))</f>
        <v/>
      </c>
    </row>
    <row r="1573">
      <c r="A1573" s="20" t="n"/>
      <c r="B1573" s="21" t="n"/>
      <c r="C1573" s="15">
        <f>IF(B1573="","",IFERROR(INDEX(Produtos!$B$4:$B$303,MATCH(B1573,Produtos!$A$4:$A$303,0)),"Código não cadastrado"))</f>
        <v/>
      </c>
      <c r="D1573" s="21" t="n"/>
      <c r="E1573" s="22" t="n"/>
      <c r="F1573" s="21" t="n"/>
      <c r="G1573" s="16">
        <f>IF(OR(B1573="",E1573=""),"",IF(D1573="Saída",-E1573,E1573))</f>
        <v/>
      </c>
    </row>
    <row r="1574">
      <c r="A1574" s="20" t="n"/>
      <c r="B1574" s="21" t="n"/>
      <c r="C1574" s="15">
        <f>IF(B1574="","",IFERROR(INDEX(Produtos!$B$4:$B$303,MATCH(B1574,Produtos!$A$4:$A$303,0)),"Código não cadastrado"))</f>
        <v/>
      </c>
      <c r="D1574" s="21" t="n"/>
      <c r="E1574" s="22" t="n"/>
      <c r="F1574" s="21" t="n"/>
      <c r="G1574" s="16">
        <f>IF(OR(B1574="",E1574=""),"",IF(D1574="Saída",-E1574,E1574))</f>
        <v/>
      </c>
    </row>
    <row r="1575">
      <c r="A1575" s="20" t="n"/>
      <c r="B1575" s="21" t="n"/>
      <c r="C1575" s="15">
        <f>IF(B1575="","",IFERROR(INDEX(Produtos!$B$4:$B$303,MATCH(B1575,Produtos!$A$4:$A$303,0)),"Código não cadastrado"))</f>
        <v/>
      </c>
      <c r="D1575" s="21" t="n"/>
      <c r="E1575" s="22" t="n"/>
      <c r="F1575" s="21" t="n"/>
      <c r="G1575" s="16">
        <f>IF(OR(B1575="",E1575=""),"",IF(D1575="Saída",-E1575,E1575))</f>
        <v/>
      </c>
    </row>
    <row r="1576">
      <c r="A1576" s="20" t="n"/>
      <c r="B1576" s="21" t="n"/>
      <c r="C1576" s="15">
        <f>IF(B1576="","",IFERROR(INDEX(Produtos!$B$4:$B$303,MATCH(B1576,Produtos!$A$4:$A$303,0)),"Código não cadastrado"))</f>
        <v/>
      </c>
      <c r="D1576" s="21" t="n"/>
      <c r="E1576" s="22" t="n"/>
      <c r="F1576" s="21" t="n"/>
      <c r="G1576" s="16">
        <f>IF(OR(B1576="",E1576=""),"",IF(D1576="Saída",-E1576,E1576))</f>
        <v/>
      </c>
    </row>
    <row r="1577">
      <c r="A1577" s="20" t="n"/>
      <c r="B1577" s="21" t="n"/>
      <c r="C1577" s="15">
        <f>IF(B1577="","",IFERROR(INDEX(Produtos!$B$4:$B$303,MATCH(B1577,Produtos!$A$4:$A$303,0)),"Código não cadastrado"))</f>
        <v/>
      </c>
      <c r="D1577" s="21" t="n"/>
      <c r="E1577" s="22" t="n"/>
      <c r="F1577" s="21" t="n"/>
      <c r="G1577" s="16">
        <f>IF(OR(B1577="",E1577=""),"",IF(D1577="Saída",-E1577,E1577))</f>
        <v/>
      </c>
    </row>
    <row r="1578">
      <c r="A1578" s="20" t="n"/>
      <c r="B1578" s="21" t="n"/>
      <c r="C1578" s="15">
        <f>IF(B1578="","",IFERROR(INDEX(Produtos!$B$4:$B$303,MATCH(B1578,Produtos!$A$4:$A$303,0)),"Código não cadastrado"))</f>
        <v/>
      </c>
      <c r="D1578" s="21" t="n"/>
      <c r="E1578" s="22" t="n"/>
      <c r="F1578" s="21" t="n"/>
      <c r="G1578" s="16">
        <f>IF(OR(B1578="",E1578=""),"",IF(D1578="Saída",-E1578,E1578))</f>
        <v/>
      </c>
    </row>
    <row r="1579">
      <c r="A1579" s="20" t="n"/>
      <c r="B1579" s="21" t="n"/>
      <c r="C1579" s="15">
        <f>IF(B1579="","",IFERROR(INDEX(Produtos!$B$4:$B$303,MATCH(B1579,Produtos!$A$4:$A$303,0)),"Código não cadastrado"))</f>
        <v/>
      </c>
      <c r="D1579" s="21" t="n"/>
      <c r="E1579" s="22" t="n"/>
      <c r="F1579" s="21" t="n"/>
      <c r="G1579" s="16">
        <f>IF(OR(B1579="",E1579=""),"",IF(D1579="Saída",-E1579,E1579))</f>
        <v/>
      </c>
    </row>
    <row r="1580">
      <c r="A1580" s="20" t="n"/>
      <c r="B1580" s="21" t="n"/>
      <c r="C1580" s="15">
        <f>IF(B1580="","",IFERROR(INDEX(Produtos!$B$4:$B$303,MATCH(B1580,Produtos!$A$4:$A$303,0)),"Código não cadastrado"))</f>
        <v/>
      </c>
      <c r="D1580" s="21" t="n"/>
      <c r="E1580" s="22" t="n"/>
      <c r="F1580" s="21" t="n"/>
      <c r="G1580" s="16">
        <f>IF(OR(B1580="",E1580=""),"",IF(D1580="Saída",-E1580,E1580))</f>
        <v/>
      </c>
    </row>
    <row r="1581">
      <c r="A1581" s="20" t="n"/>
      <c r="B1581" s="21" t="n"/>
      <c r="C1581" s="15">
        <f>IF(B1581="","",IFERROR(INDEX(Produtos!$B$4:$B$303,MATCH(B1581,Produtos!$A$4:$A$303,0)),"Código não cadastrado"))</f>
        <v/>
      </c>
      <c r="D1581" s="21" t="n"/>
      <c r="E1581" s="22" t="n"/>
      <c r="F1581" s="21" t="n"/>
      <c r="G1581" s="16">
        <f>IF(OR(B1581="",E1581=""),"",IF(D1581="Saída",-E1581,E1581))</f>
        <v/>
      </c>
    </row>
    <row r="1582">
      <c r="A1582" s="20" t="n"/>
      <c r="B1582" s="21" t="n"/>
      <c r="C1582" s="15">
        <f>IF(B1582="","",IFERROR(INDEX(Produtos!$B$4:$B$303,MATCH(B1582,Produtos!$A$4:$A$303,0)),"Código não cadastrado"))</f>
        <v/>
      </c>
      <c r="D1582" s="21" t="n"/>
      <c r="E1582" s="22" t="n"/>
      <c r="F1582" s="21" t="n"/>
      <c r="G1582" s="16">
        <f>IF(OR(B1582="",E1582=""),"",IF(D1582="Saída",-E1582,E1582))</f>
        <v/>
      </c>
    </row>
    <row r="1583">
      <c r="A1583" s="20" t="n"/>
      <c r="B1583" s="21" t="n"/>
      <c r="C1583" s="15">
        <f>IF(B1583="","",IFERROR(INDEX(Produtos!$B$4:$B$303,MATCH(B1583,Produtos!$A$4:$A$303,0)),"Código não cadastrado"))</f>
        <v/>
      </c>
      <c r="D1583" s="21" t="n"/>
      <c r="E1583" s="22" t="n"/>
      <c r="F1583" s="21" t="n"/>
      <c r="G1583" s="16">
        <f>IF(OR(B1583="",E1583=""),"",IF(D1583="Saída",-E1583,E1583))</f>
        <v/>
      </c>
    </row>
    <row r="1584">
      <c r="A1584" s="20" t="n"/>
      <c r="B1584" s="21" t="n"/>
      <c r="C1584" s="15">
        <f>IF(B1584="","",IFERROR(INDEX(Produtos!$B$4:$B$303,MATCH(B1584,Produtos!$A$4:$A$303,0)),"Código não cadastrado"))</f>
        <v/>
      </c>
      <c r="D1584" s="21" t="n"/>
      <c r="E1584" s="22" t="n"/>
      <c r="F1584" s="21" t="n"/>
      <c r="G1584" s="16">
        <f>IF(OR(B1584="",E1584=""),"",IF(D1584="Saída",-E1584,E1584))</f>
        <v/>
      </c>
    </row>
    <row r="1585">
      <c r="A1585" s="20" t="n"/>
      <c r="B1585" s="21" t="n"/>
      <c r="C1585" s="15">
        <f>IF(B1585="","",IFERROR(INDEX(Produtos!$B$4:$B$303,MATCH(B1585,Produtos!$A$4:$A$303,0)),"Código não cadastrado"))</f>
        <v/>
      </c>
      <c r="D1585" s="21" t="n"/>
      <c r="E1585" s="22" t="n"/>
      <c r="F1585" s="21" t="n"/>
      <c r="G1585" s="16">
        <f>IF(OR(B1585="",E1585=""),"",IF(D1585="Saída",-E1585,E1585))</f>
        <v/>
      </c>
    </row>
    <row r="1586">
      <c r="A1586" s="20" t="n"/>
      <c r="B1586" s="21" t="n"/>
      <c r="C1586" s="15">
        <f>IF(B1586="","",IFERROR(INDEX(Produtos!$B$4:$B$303,MATCH(B1586,Produtos!$A$4:$A$303,0)),"Código não cadastrado"))</f>
        <v/>
      </c>
      <c r="D1586" s="21" t="n"/>
      <c r="E1586" s="22" t="n"/>
      <c r="F1586" s="21" t="n"/>
      <c r="G1586" s="16">
        <f>IF(OR(B1586="",E1586=""),"",IF(D1586="Saída",-E1586,E1586))</f>
        <v/>
      </c>
    </row>
    <row r="1587">
      <c r="A1587" s="20" t="n"/>
      <c r="B1587" s="21" t="n"/>
      <c r="C1587" s="15">
        <f>IF(B1587="","",IFERROR(INDEX(Produtos!$B$4:$B$303,MATCH(B1587,Produtos!$A$4:$A$303,0)),"Código não cadastrado"))</f>
        <v/>
      </c>
      <c r="D1587" s="21" t="n"/>
      <c r="E1587" s="22" t="n"/>
      <c r="F1587" s="21" t="n"/>
      <c r="G1587" s="16">
        <f>IF(OR(B1587="",E1587=""),"",IF(D1587="Saída",-E1587,E1587))</f>
        <v/>
      </c>
    </row>
    <row r="1588">
      <c r="A1588" s="20" t="n"/>
      <c r="B1588" s="21" t="n"/>
      <c r="C1588" s="15">
        <f>IF(B1588="","",IFERROR(INDEX(Produtos!$B$4:$B$303,MATCH(B1588,Produtos!$A$4:$A$303,0)),"Código não cadastrado"))</f>
        <v/>
      </c>
      <c r="D1588" s="21" t="n"/>
      <c r="E1588" s="22" t="n"/>
      <c r="F1588" s="21" t="n"/>
      <c r="G1588" s="16">
        <f>IF(OR(B1588="",E1588=""),"",IF(D1588="Saída",-E1588,E1588))</f>
        <v/>
      </c>
    </row>
    <row r="1589">
      <c r="A1589" s="20" t="n"/>
      <c r="B1589" s="21" t="n"/>
      <c r="C1589" s="15">
        <f>IF(B1589="","",IFERROR(INDEX(Produtos!$B$4:$B$303,MATCH(B1589,Produtos!$A$4:$A$303,0)),"Código não cadastrado"))</f>
        <v/>
      </c>
      <c r="D1589" s="21" t="n"/>
      <c r="E1589" s="22" t="n"/>
      <c r="F1589" s="21" t="n"/>
      <c r="G1589" s="16">
        <f>IF(OR(B1589="",E1589=""),"",IF(D1589="Saída",-E1589,E1589))</f>
        <v/>
      </c>
    </row>
    <row r="1590">
      <c r="A1590" s="20" t="n"/>
      <c r="B1590" s="21" t="n"/>
      <c r="C1590" s="15">
        <f>IF(B1590="","",IFERROR(INDEX(Produtos!$B$4:$B$303,MATCH(B1590,Produtos!$A$4:$A$303,0)),"Código não cadastrado"))</f>
        <v/>
      </c>
      <c r="D1590" s="21" t="n"/>
      <c r="E1590" s="22" t="n"/>
      <c r="F1590" s="21" t="n"/>
      <c r="G1590" s="16">
        <f>IF(OR(B1590="",E1590=""),"",IF(D1590="Saída",-E1590,E1590))</f>
        <v/>
      </c>
    </row>
    <row r="1591">
      <c r="A1591" s="20" t="n"/>
      <c r="B1591" s="21" t="n"/>
      <c r="C1591" s="15">
        <f>IF(B1591="","",IFERROR(INDEX(Produtos!$B$4:$B$303,MATCH(B1591,Produtos!$A$4:$A$303,0)),"Código não cadastrado"))</f>
        <v/>
      </c>
      <c r="D1591" s="21" t="n"/>
      <c r="E1591" s="22" t="n"/>
      <c r="F1591" s="21" t="n"/>
      <c r="G1591" s="16">
        <f>IF(OR(B1591="",E1591=""),"",IF(D1591="Saída",-E1591,E1591))</f>
        <v/>
      </c>
    </row>
    <row r="1592">
      <c r="A1592" s="20" t="n"/>
      <c r="B1592" s="21" t="n"/>
      <c r="C1592" s="15">
        <f>IF(B1592="","",IFERROR(INDEX(Produtos!$B$4:$B$303,MATCH(B1592,Produtos!$A$4:$A$303,0)),"Código não cadastrado"))</f>
        <v/>
      </c>
      <c r="D1592" s="21" t="n"/>
      <c r="E1592" s="22" t="n"/>
      <c r="F1592" s="21" t="n"/>
      <c r="G1592" s="16">
        <f>IF(OR(B1592="",E1592=""),"",IF(D1592="Saída",-E1592,E1592))</f>
        <v/>
      </c>
    </row>
    <row r="1593">
      <c r="A1593" s="20" t="n"/>
      <c r="B1593" s="21" t="n"/>
      <c r="C1593" s="15">
        <f>IF(B1593="","",IFERROR(INDEX(Produtos!$B$4:$B$303,MATCH(B1593,Produtos!$A$4:$A$303,0)),"Código não cadastrado"))</f>
        <v/>
      </c>
      <c r="D1593" s="21" t="n"/>
      <c r="E1593" s="22" t="n"/>
      <c r="F1593" s="21" t="n"/>
      <c r="G1593" s="16">
        <f>IF(OR(B1593="",E1593=""),"",IF(D1593="Saída",-E1593,E1593))</f>
        <v/>
      </c>
    </row>
    <row r="1594">
      <c r="A1594" s="20" t="n"/>
      <c r="B1594" s="21" t="n"/>
      <c r="C1594" s="15">
        <f>IF(B1594="","",IFERROR(INDEX(Produtos!$B$4:$B$303,MATCH(B1594,Produtos!$A$4:$A$303,0)),"Código não cadastrado"))</f>
        <v/>
      </c>
      <c r="D1594" s="21" t="n"/>
      <c r="E1594" s="22" t="n"/>
      <c r="F1594" s="21" t="n"/>
      <c r="G1594" s="16">
        <f>IF(OR(B1594="",E1594=""),"",IF(D1594="Saída",-E1594,E1594))</f>
        <v/>
      </c>
    </row>
    <row r="1595">
      <c r="A1595" s="20" t="n"/>
      <c r="B1595" s="21" t="n"/>
      <c r="C1595" s="15">
        <f>IF(B1595="","",IFERROR(INDEX(Produtos!$B$4:$B$303,MATCH(B1595,Produtos!$A$4:$A$303,0)),"Código não cadastrado"))</f>
        <v/>
      </c>
      <c r="D1595" s="21" t="n"/>
      <c r="E1595" s="22" t="n"/>
      <c r="F1595" s="21" t="n"/>
      <c r="G1595" s="16">
        <f>IF(OR(B1595="",E1595=""),"",IF(D1595="Saída",-E1595,E1595))</f>
        <v/>
      </c>
    </row>
    <row r="1596">
      <c r="A1596" s="20" t="n"/>
      <c r="B1596" s="21" t="n"/>
      <c r="C1596" s="15">
        <f>IF(B1596="","",IFERROR(INDEX(Produtos!$B$4:$B$303,MATCH(B1596,Produtos!$A$4:$A$303,0)),"Código não cadastrado"))</f>
        <v/>
      </c>
      <c r="D1596" s="21" t="n"/>
      <c r="E1596" s="22" t="n"/>
      <c r="F1596" s="21" t="n"/>
      <c r="G1596" s="16">
        <f>IF(OR(B1596="",E1596=""),"",IF(D1596="Saída",-E1596,E1596))</f>
        <v/>
      </c>
    </row>
    <row r="1597">
      <c r="A1597" s="20" t="n"/>
      <c r="B1597" s="21" t="n"/>
      <c r="C1597" s="15">
        <f>IF(B1597="","",IFERROR(INDEX(Produtos!$B$4:$B$303,MATCH(B1597,Produtos!$A$4:$A$303,0)),"Código não cadastrado"))</f>
        <v/>
      </c>
      <c r="D1597" s="21" t="n"/>
      <c r="E1597" s="22" t="n"/>
      <c r="F1597" s="21" t="n"/>
      <c r="G1597" s="16">
        <f>IF(OR(B1597="",E1597=""),"",IF(D1597="Saída",-E1597,E1597))</f>
        <v/>
      </c>
    </row>
    <row r="1598">
      <c r="A1598" s="20" t="n"/>
      <c r="B1598" s="21" t="n"/>
      <c r="C1598" s="15">
        <f>IF(B1598="","",IFERROR(INDEX(Produtos!$B$4:$B$303,MATCH(B1598,Produtos!$A$4:$A$303,0)),"Código não cadastrado"))</f>
        <v/>
      </c>
      <c r="D1598" s="21" t="n"/>
      <c r="E1598" s="22" t="n"/>
      <c r="F1598" s="21" t="n"/>
      <c r="G1598" s="16">
        <f>IF(OR(B1598="",E1598=""),"",IF(D1598="Saída",-E1598,E1598))</f>
        <v/>
      </c>
    </row>
    <row r="1599">
      <c r="A1599" s="20" t="n"/>
      <c r="B1599" s="21" t="n"/>
      <c r="C1599" s="15">
        <f>IF(B1599="","",IFERROR(INDEX(Produtos!$B$4:$B$303,MATCH(B1599,Produtos!$A$4:$A$303,0)),"Código não cadastrado"))</f>
        <v/>
      </c>
      <c r="D1599" s="21" t="n"/>
      <c r="E1599" s="22" t="n"/>
      <c r="F1599" s="21" t="n"/>
      <c r="G1599" s="16">
        <f>IF(OR(B1599="",E1599=""),"",IF(D1599="Saída",-E1599,E1599))</f>
        <v/>
      </c>
    </row>
    <row r="1600">
      <c r="A1600" s="20" t="n"/>
      <c r="B1600" s="21" t="n"/>
      <c r="C1600" s="15">
        <f>IF(B1600="","",IFERROR(INDEX(Produtos!$B$4:$B$303,MATCH(B1600,Produtos!$A$4:$A$303,0)),"Código não cadastrado"))</f>
        <v/>
      </c>
      <c r="D1600" s="21" t="n"/>
      <c r="E1600" s="22" t="n"/>
      <c r="F1600" s="21" t="n"/>
      <c r="G1600" s="16">
        <f>IF(OR(B1600="",E1600=""),"",IF(D1600="Saída",-E1600,E1600))</f>
        <v/>
      </c>
    </row>
    <row r="1601">
      <c r="A1601" s="20" t="n"/>
      <c r="B1601" s="21" t="n"/>
      <c r="C1601" s="15">
        <f>IF(B1601="","",IFERROR(INDEX(Produtos!$B$4:$B$303,MATCH(B1601,Produtos!$A$4:$A$303,0)),"Código não cadastrado"))</f>
        <v/>
      </c>
      <c r="D1601" s="21" t="n"/>
      <c r="E1601" s="22" t="n"/>
      <c r="F1601" s="21" t="n"/>
      <c r="G1601" s="16">
        <f>IF(OR(B1601="",E1601=""),"",IF(D1601="Saída",-E1601,E1601))</f>
        <v/>
      </c>
    </row>
    <row r="1602">
      <c r="A1602" s="20" t="n"/>
      <c r="B1602" s="21" t="n"/>
      <c r="C1602" s="15">
        <f>IF(B1602="","",IFERROR(INDEX(Produtos!$B$4:$B$303,MATCH(B1602,Produtos!$A$4:$A$303,0)),"Código não cadastrado"))</f>
        <v/>
      </c>
      <c r="D1602" s="21" t="n"/>
      <c r="E1602" s="22" t="n"/>
      <c r="F1602" s="21" t="n"/>
      <c r="G1602" s="16">
        <f>IF(OR(B1602="",E1602=""),"",IF(D1602="Saída",-E1602,E1602))</f>
        <v/>
      </c>
    </row>
    <row r="1603">
      <c r="A1603" s="20" t="n"/>
      <c r="B1603" s="21" t="n"/>
      <c r="C1603" s="15">
        <f>IF(B1603="","",IFERROR(INDEX(Produtos!$B$4:$B$303,MATCH(B1603,Produtos!$A$4:$A$303,0)),"Código não cadastrado"))</f>
        <v/>
      </c>
      <c r="D1603" s="21" t="n"/>
      <c r="E1603" s="22" t="n"/>
      <c r="F1603" s="21" t="n"/>
      <c r="G1603" s="16">
        <f>IF(OR(B1603="",E1603=""),"",IF(D1603="Saída",-E1603,E1603))</f>
        <v/>
      </c>
    </row>
    <row r="1604">
      <c r="A1604" s="20" t="n"/>
      <c r="B1604" s="21" t="n"/>
      <c r="C1604" s="15">
        <f>IF(B1604="","",IFERROR(INDEX(Produtos!$B$4:$B$303,MATCH(B1604,Produtos!$A$4:$A$303,0)),"Código não cadastrado"))</f>
        <v/>
      </c>
      <c r="D1604" s="21" t="n"/>
      <c r="E1604" s="22" t="n"/>
      <c r="F1604" s="21" t="n"/>
      <c r="G1604" s="16">
        <f>IF(OR(B1604="",E1604=""),"",IF(D1604="Saída",-E1604,E1604))</f>
        <v/>
      </c>
    </row>
    <row r="1605">
      <c r="A1605" s="20" t="n"/>
      <c r="B1605" s="21" t="n"/>
      <c r="C1605" s="15">
        <f>IF(B1605="","",IFERROR(INDEX(Produtos!$B$4:$B$303,MATCH(B1605,Produtos!$A$4:$A$303,0)),"Código não cadastrado"))</f>
        <v/>
      </c>
      <c r="D1605" s="21" t="n"/>
      <c r="E1605" s="22" t="n"/>
      <c r="F1605" s="21" t="n"/>
      <c r="G1605" s="16">
        <f>IF(OR(B1605="",E1605=""),"",IF(D1605="Saída",-E1605,E1605))</f>
        <v/>
      </c>
    </row>
    <row r="1606">
      <c r="A1606" s="20" t="n"/>
      <c r="B1606" s="21" t="n"/>
      <c r="C1606" s="15">
        <f>IF(B1606="","",IFERROR(INDEX(Produtos!$B$4:$B$303,MATCH(B1606,Produtos!$A$4:$A$303,0)),"Código não cadastrado"))</f>
        <v/>
      </c>
      <c r="D1606" s="21" t="n"/>
      <c r="E1606" s="22" t="n"/>
      <c r="F1606" s="21" t="n"/>
      <c r="G1606" s="16">
        <f>IF(OR(B1606="",E1606=""),"",IF(D1606="Saída",-E1606,E1606))</f>
        <v/>
      </c>
    </row>
    <row r="1607">
      <c r="A1607" s="20" t="n"/>
      <c r="B1607" s="21" t="n"/>
      <c r="C1607" s="15">
        <f>IF(B1607="","",IFERROR(INDEX(Produtos!$B$4:$B$303,MATCH(B1607,Produtos!$A$4:$A$303,0)),"Código não cadastrado"))</f>
        <v/>
      </c>
      <c r="D1607" s="21" t="n"/>
      <c r="E1607" s="22" t="n"/>
      <c r="F1607" s="21" t="n"/>
      <c r="G1607" s="16">
        <f>IF(OR(B1607="",E1607=""),"",IF(D1607="Saída",-E1607,E1607))</f>
        <v/>
      </c>
    </row>
    <row r="1608">
      <c r="A1608" s="20" t="n"/>
      <c r="B1608" s="21" t="n"/>
      <c r="C1608" s="15">
        <f>IF(B1608="","",IFERROR(INDEX(Produtos!$B$4:$B$303,MATCH(B1608,Produtos!$A$4:$A$303,0)),"Código não cadastrado"))</f>
        <v/>
      </c>
      <c r="D1608" s="21" t="n"/>
      <c r="E1608" s="22" t="n"/>
      <c r="F1608" s="21" t="n"/>
      <c r="G1608" s="16">
        <f>IF(OR(B1608="",E1608=""),"",IF(D1608="Saída",-E1608,E1608))</f>
        <v/>
      </c>
    </row>
    <row r="1609">
      <c r="A1609" s="20" t="n"/>
      <c r="B1609" s="21" t="n"/>
      <c r="C1609" s="15">
        <f>IF(B1609="","",IFERROR(INDEX(Produtos!$B$4:$B$303,MATCH(B1609,Produtos!$A$4:$A$303,0)),"Código não cadastrado"))</f>
        <v/>
      </c>
      <c r="D1609" s="21" t="n"/>
      <c r="E1609" s="22" t="n"/>
      <c r="F1609" s="21" t="n"/>
      <c r="G1609" s="16">
        <f>IF(OR(B1609="",E1609=""),"",IF(D1609="Saída",-E1609,E1609))</f>
        <v/>
      </c>
    </row>
    <row r="1610">
      <c r="A1610" s="20" t="n"/>
      <c r="B1610" s="21" t="n"/>
      <c r="C1610" s="15">
        <f>IF(B1610="","",IFERROR(INDEX(Produtos!$B$4:$B$303,MATCH(B1610,Produtos!$A$4:$A$303,0)),"Código não cadastrado"))</f>
        <v/>
      </c>
      <c r="D1610" s="21" t="n"/>
      <c r="E1610" s="22" t="n"/>
      <c r="F1610" s="21" t="n"/>
      <c r="G1610" s="16">
        <f>IF(OR(B1610="",E1610=""),"",IF(D1610="Saída",-E1610,E1610))</f>
        <v/>
      </c>
    </row>
    <row r="1611">
      <c r="A1611" s="20" t="n"/>
      <c r="B1611" s="21" t="n"/>
      <c r="C1611" s="15">
        <f>IF(B1611="","",IFERROR(INDEX(Produtos!$B$4:$B$303,MATCH(B1611,Produtos!$A$4:$A$303,0)),"Código não cadastrado"))</f>
        <v/>
      </c>
      <c r="D1611" s="21" t="n"/>
      <c r="E1611" s="22" t="n"/>
      <c r="F1611" s="21" t="n"/>
      <c r="G1611" s="16">
        <f>IF(OR(B1611="",E1611=""),"",IF(D1611="Saída",-E1611,E1611))</f>
        <v/>
      </c>
    </row>
    <row r="1612">
      <c r="A1612" s="20" t="n"/>
      <c r="B1612" s="21" t="n"/>
      <c r="C1612" s="15">
        <f>IF(B1612="","",IFERROR(INDEX(Produtos!$B$4:$B$303,MATCH(B1612,Produtos!$A$4:$A$303,0)),"Código não cadastrado"))</f>
        <v/>
      </c>
      <c r="D1612" s="21" t="n"/>
      <c r="E1612" s="22" t="n"/>
      <c r="F1612" s="21" t="n"/>
      <c r="G1612" s="16">
        <f>IF(OR(B1612="",E1612=""),"",IF(D1612="Saída",-E1612,E1612))</f>
        <v/>
      </c>
    </row>
    <row r="1613">
      <c r="A1613" s="20" t="n"/>
      <c r="B1613" s="21" t="n"/>
      <c r="C1613" s="15">
        <f>IF(B1613="","",IFERROR(INDEX(Produtos!$B$4:$B$303,MATCH(B1613,Produtos!$A$4:$A$303,0)),"Código não cadastrado"))</f>
        <v/>
      </c>
      <c r="D1613" s="21" t="n"/>
      <c r="E1613" s="22" t="n"/>
      <c r="F1613" s="21" t="n"/>
      <c r="G1613" s="16">
        <f>IF(OR(B1613="",E1613=""),"",IF(D1613="Saída",-E1613,E1613))</f>
        <v/>
      </c>
    </row>
    <row r="1614">
      <c r="A1614" s="20" t="n"/>
      <c r="B1614" s="21" t="n"/>
      <c r="C1614" s="15">
        <f>IF(B1614="","",IFERROR(INDEX(Produtos!$B$4:$B$303,MATCH(B1614,Produtos!$A$4:$A$303,0)),"Código não cadastrado"))</f>
        <v/>
      </c>
      <c r="D1614" s="21" t="n"/>
      <c r="E1614" s="22" t="n"/>
      <c r="F1614" s="21" t="n"/>
      <c r="G1614" s="16">
        <f>IF(OR(B1614="",E1614=""),"",IF(D1614="Saída",-E1614,E1614))</f>
        <v/>
      </c>
    </row>
    <row r="1615">
      <c r="A1615" s="20" t="n"/>
      <c r="B1615" s="21" t="n"/>
      <c r="C1615" s="15">
        <f>IF(B1615="","",IFERROR(INDEX(Produtos!$B$4:$B$303,MATCH(B1615,Produtos!$A$4:$A$303,0)),"Código não cadastrado"))</f>
        <v/>
      </c>
      <c r="D1615" s="21" t="n"/>
      <c r="E1615" s="22" t="n"/>
      <c r="F1615" s="21" t="n"/>
      <c r="G1615" s="16">
        <f>IF(OR(B1615="",E1615=""),"",IF(D1615="Saída",-E1615,E1615))</f>
        <v/>
      </c>
    </row>
    <row r="1616">
      <c r="A1616" s="20" t="n"/>
      <c r="B1616" s="21" t="n"/>
      <c r="C1616" s="15">
        <f>IF(B1616="","",IFERROR(INDEX(Produtos!$B$4:$B$303,MATCH(B1616,Produtos!$A$4:$A$303,0)),"Código não cadastrado"))</f>
        <v/>
      </c>
      <c r="D1616" s="21" t="n"/>
      <c r="E1616" s="22" t="n"/>
      <c r="F1616" s="21" t="n"/>
      <c r="G1616" s="16">
        <f>IF(OR(B1616="",E1616=""),"",IF(D1616="Saída",-E1616,E1616))</f>
        <v/>
      </c>
    </row>
    <row r="1617">
      <c r="A1617" s="20" t="n"/>
      <c r="B1617" s="21" t="n"/>
      <c r="C1617" s="15">
        <f>IF(B1617="","",IFERROR(INDEX(Produtos!$B$4:$B$303,MATCH(B1617,Produtos!$A$4:$A$303,0)),"Código não cadastrado"))</f>
        <v/>
      </c>
      <c r="D1617" s="21" t="n"/>
      <c r="E1617" s="22" t="n"/>
      <c r="F1617" s="21" t="n"/>
      <c r="G1617" s="16">
        <f>IF(OR(B1617="",E1617=""),"",IF(D1617="Saída",-E1617,E1617))</f>
        <v/>
      </c>
    </row>
    <row r="1618">
      <c r="A1618" s="20" t="n"/>
      <c r="B1618" s="21" t="n"/>
      <c r="C1618" s="15">
        <f>IF(B1618="","",IFERROR(INDEX(Produtos!$B$4:$B$303,MATCH(B1618,Produtos!$A$4:$A$303,0)),"Código não cadastrado"))</f>
        <v/>
      </c>
      <c r="D1618" s="21" t="n"/>
      <c r="E1618" s="22" t="n"/>
      <c r="F1618" s="21" t="n"/>
      <c r="G1618" s="16">
        <f>IF(OR(B1618="",E1618=""),"",IF(D1618="Saída",-E1618,E1618))</f>
        <v/>
      </c>
    </row>
    <row r="1619">
      <c r="A1619" s="20" t="n"/>
      <c r="B1619" s="21" t="n"/>
      <c r="C1619" s="15">
        <f>IF(B1619="","",IFERROR(INDEX(Produtos!$B$4:$B$303,MATCH(B1619,Produtos!$A$4:$A$303,0)),"Código não cadastrado"))</f>
        <v/>
      </c>
      <c r="D1619" s="21" t="n"/>
      <c r="E1619" s="22" t="n"/>
      <c r="F1619" s="21" t="n"/>
      <c r="G1619" s="16">
        <f>IF(OR(B1619="",E1619=""),"",IF(D1619="Saída",-E1619,E1619))</f>
        <v/>
      </c>
    </row>
    <row r="1620">
      <c r="A1620" s="20" t="n"/>
      <c r="B1620" s="21" t="n"/>
      <c r="C1620" s="15">
        <f>IF(B1620="","",IFERROR(INDEX(Produtos!$B$4:$B$303,MATCH(B1620,Produtos!$A$4:$A$303,0)),"Código não cadastrado"))</f>
        <v/>
      </c>
      <c r="D1620" s="21" t="n"/>
      <c r="E1620" s="22" t="n"/>
      <c r="F1620" s="21" t="n"/>
      <c r="G1620" s="16">
        <f>IF(OR(B1620="",E1620=""),"",IF(D1620="Saída",-E1620,E1620))</f>
        <v/>
      </c>
    </row>
    <row r="1621">
      <c r="A1621" s="20" t="n"/>
      <c r="B1621" s="21" t="n"/>
      <c r="C1621" s="15">
        <f>IF(B1621="","",IFERROR(INDEX(Produtos!$B$4:$B$303,MATCH(B1621,Produtos!$A$4:$A$303,0)),"Código não cadastrado"))</f>
        <v/>
      </c>
      <c r="D1621" s="21" t="n"/>
      <c r="E1621" s="22" t="n"/>
      <c r="F1621" s="21" t="n"/>
      <c r="G1621" s="16">
        <f>IF(OR(B1621="",E1621=""),"",IF(D1621="Saída",-E1621,E1621))</f>
        <v/>
      </c>
    </row>
    <row r="1622">
      <c r="A1622" s="20" t="n"/>
      <c r="B1622" s="21" t="n"/>
      <c r="C1622" s="15">
        <f>IF(B1622="","",IFERROR(INDEX(Produtos!$B$4:$B$303,MATCH(B1622,Produtos!$A$4:$A$303,0)),"Código não cadastrado"))</f>
        <v/>
      </c>
      <c r="D1622" s="21" t="n"/>
      <c r="E1622" s="22" t="n"/>
      <c r="F1622" s="21" t="n"/>
      <c r="G1622" s="16">
        <f>IF(OR(B1622="",E1622=""),"",IF(D1622="Saída",-E1622,E1622))</f>
        <v/>
      </c>
    </row>
    <row r="1623">
      <c r="A1623" s="20" t="n"/>
      <c r="B1623" s="21" t="n"/>
      <c r="C1623" s="15">
        <f>IF(B1623="","",IFERROR(INDEX(Produtos!$B$4:$B$303,MATCH(B1623,Produtos!$A$4:$A$303,0)),"Código não cadastrado"))</f>
        <v/>
      </c>
      <c r="D1623" s="21" t="n"/>
      <c r="E1623" s="22" t="n"/>
      <c r="F1623" s="21" t="n"/>
      <c r="G1623" s="16">
        <f>IF(OR(B1623="",E1623=""),"",IF(D1623="Saída",-E1623,E1623))</f>
        <v/>
      </c>
    </row>
    <row r="1624">
      <c r="A1624" s="20" t="n"/>
      <c r="B1624" s="21" t="n"/>
      <c r="C1624" s="15">
        <f>IF(B1624="","",IFERROR(INDEX(Produtos!$B$4:$B$303,MATCH(B1624,Produtos!$A$4:$A$303,0)),"Código não cadastrado"))</f>
        <v/>
      </c>
      <c r="D1624" s="21" t="n"/>
      <c r="E1624" s="22" t="n"/>
      <c r="F1624" s="21" t="n"/>
      <c r="G1624" s="16">
        <f>IF(OR(B1624="",E1624=""),"",IF(D1624="Saída",-E1624,E1624))</f>
        <v/>
      </c>
    </row>
    <row r="1625">
      <c r="A1625" s="20" t="n"/>
      <c r="B1625" s="21" t="n"/>
      <c r="C1625" s="15">
        <f>IF(B1625="","",IFERROR(INDEX(Produtos!$B$4:$B$303,MATCH(B1625,Produtos!$A$4:$A$303,0)),"Código não cadastrado"))</f>
        <v/>
      </c>
      <c r="D1625" s="21" t="n"/>
      <c r="E1625" s="22" t="n"/>
      <c r="F1625" s="21" t="n"/>
      <c r="G1625" s="16">
        <f>IF(OR(B1625="",E1625=""),"",IF(D1625="Saída",-E1625,E1625))</f>
        <v/>
      </c>
    </row>
    <row r="1626">
      <c r="A1626" s="20" t="n"/>
      <c r="B1626" s="21" t="n"/>
      <c r="C1626" s="15">
        <f>IF(B1626="","",IFERROR(INDEX(Produtos!$B$4:$B$303,MATCH(B1626,Produtos!$A$4:$A$303,0)),"Código não cadastrado"))</f>
        <v/>
      </c>
      <c r="D1626" s="21" t="n"/>
      <c r="E1626" s="22" t="n"/>
      <c r="F1626" s="21" t="n"/>
      <c r="G1626" s="16">
        <f>IF(OR(B1626="",E1626=""),"",IF(D1626="Saída",-E1626,E1626))</f>
        <v/>
      </c>
    </row>
    <row r="1627">
      <c r="A1627" s="20" t="n"/>
      <c r="B1627" s="21" t="n"/>
      <c r="C1627" s="15">
        <f>IF(B1627="","",IFERROR(INDEX(Produtos!$B$4:$B$303,MATCH(B1627,Produtos!$A$4:$A$303,0)),"Código não cadastrado"))</f>
        <v/>
      </c>
      <c r="D1627" s="21" t="n"/>
      <c r="E1627" s="22" t="n"/>
      <c r="F1627" s="21" t="n"/>
      <c r="G1627" s="16">
        <f>IF(OR(B1627="",E1627=""),"",IF(D1627="Saída",-E1627,E1627))</f>
        <v/>
      </c>
    </row>
    <row r="1628">
      <c r="A1628" s="20" t="n"/>
      <c r="B1628" s="21" t="n"/>
      <c r="C1628" s="15">
        <f>IF(B1628="","",IFERROR(INDEX(Produtos!$B$4:$B$303,MATCH(B1628,Produtos!$A$4:$A$303,0)),"Código não cadastrado"))</f>
        <v/>
      </c>
      <c r="D1628" s="21" t="n"/>
      <c r="E1628" s="22" t="n"/>
      <c r="F1628" s="21" t="n"/>
      <c r="G1628" s="16">
        <f>IF(OR(B1628="",E1628=""),"",IF(D1628="Saída",-E1628,E1628))</f>
        <v/>
      </c>
    </row>
    <row r="1629">
      <c r="A1629" s="20" t="n"/>
      <c r="B1629" s="21" t="n"/>
      <c r="C1629" s="15">
        <f>IF(B1629="","",IFERROR(INDEX(Produtos!$B$4:$B$303,MATCH(B1629,Produtos!$A$4:$A$303,0)),"Código não cadastrado"))</f>
        <v/>
      </c>
      <c r="D1629" s="21" t="n"/>
      <c r="E1629" s="22" t="n"/>
      <c r="F1629" s="21" t="n"/>
      <c r="G1629" s="16">
        <f>IF(OR(B1629="",E1629=""),"",IF(D1629="Saída",-E1629,E1629))</f>
        <v/>
      </c>
    </row>
    <row r="1630">
      <c r="A1630" s="20" t="n"/>
      <c r="B1630" s="21" t="n"/>
      <c r="C1630" s="15">
        <f>IF(B1630="","",IFERROR(INDEX(Produtos!$B$4:$B$303,MATCH(B1630,Produtos!$A$4:$A$303,0)),"Código não cadastrado"))</f>
        <v/>
      </c>
      <c r="D1630" s="21" t="n"/>
      <c r="E1630" s="22" t="n"/>
      <c r="F1630" s="21" t="n"/>
      <c r="G1630" s="16">
        <f>IF(OR(B1630="",E1630=""),"",IF(D1630="Saída",-E1630,E1630))</f>
        <v/>
      </c>
    </row>
    <row r="1631">
      <c r="A1631" s="20" t="n"/>
      <c r="B1631" s="21" t="n"/>
      <c r="C1631" s="15">
        <f>IF(B1631="","",IFERROR(INDEX(Produtos!$B$4:$B$303,MATCH(B1631,Produtos!$A$4:$A$303,0)),"Código não cadastrado"))</f>
        <v/>
      </c>
      <c r="D1631" s="21" t="n"/>
      <c r="E1631" s="22" t="n"/>
      <c r="F1631" s="21" t="n"/>
      <c r="G1631" s="16">
        <f>IF(OR(B1631="",E1631=""),"",IF(D1631="Saída",-E1631,E1631))</f>
        <v/>
      </c>
    </row>
    <row r="1632">
      <c r="A1632" s="20" t="n"/>
      <c r="B1632" s="21" t="n"/>
      <c r="C1632" s="15">
        <f>IF(B1632="","",IFERROR(INDEX(Produtos!$B$4:$B$303,MATCH(B1632,Produtos!$A$4:$A$303,0)),"Código não cadastrado"))</f>
        <v/>
      </c>
      <c r="D1632" s="21" t="n"/>
      <c r="E1632" s="22" t="n"/>
      <c r="F1632" s="21" t="n"/>
      <c r="G1632" s="16">
        <f>IF(OR(B1632="",E1632=""),"",IF(D1632="Saída",-E1632,E1632))</f>
        <v/>
      </c>
    </row>
    <row r="1633">
      <c r="A1633" s="20" t="n"/>
      <c r="B1633" s="21" t="n"/>
      <c r="C1633" s="15">
        <f>IF(B1633="","",IFERROR(INDEX(Produtos!$B$4:$B$303,MATCH(B1633,Produtos!$A$4:$A$303,0)),"Código não cadastrado"))</f>
        <v/>
      </c>
      <c r="D1633" s="21" t="n"/>
      <c r="E1633" s="22" t="n"/>
      <c r="F1633" s="21" t="n"/>
      <c r="G1633" s="16">
        <f>IF(OR(B1633="",E1633=""),"",IF(D1633="Saída",-E1633,E1633))</f>
        <v/>
      </c>
    </row>
    <row r="1634">
      <c r="A1634" s="20" t="n"/>
      <c r="B1634" s="21" t="n"/>
      <c r="C1634" s="15">
        <f>IF(B1634="","",IFERROR(INDEX(Produtos!$B$4:$B$303,MATCH(B1634,Produtos!$A$4:$A$303,0)),"Código não cadastrado"))</f>
        <v/>
      </c>
      <c r="D1634" s="21" t="n"/>
      <c r="E1634" s="22" t="n"/>
      <c r="F1634" s="21" t="n"/>
      <c r="G1634" s="16">
        <f>IF(OR(B1634="",E1634=""),"",IF(D1634="Saída",-E1634,E1634))</f>
        <v/>
      </c>
    </row>
    <row r="1635">
      <c r="A1635" s="20" t="n"/>
      <c r="B1635" s="21" t="n"/>
      <c r="C1635" s="15">
        <f>IF(B1635="","",IFERROR(INDEX(Produtos!$B$4:$B$303,MATCH(B1635,Produtos!$A$4:$A$303,0)),"Código não cadastrado"))</f>
        <v/>
      </c>
      <c r="D1635" s="21" t="n"/>
      <c r="E1635" s="22" t="n"/>
      <c r="F1635" s="21" t="n"/>
      <c r="G1635" s="16">
        <f>IF(OR(B1635="",E1635=""),"",IF(D1635="Saída",-E1635,E1635))</f>
        <v/>
      </c>
    </row>
    <row r="1636">
      <c r="A1636" s="20" t="n"/>
      <c r="B1636" s="21" t="n"/>
      <c r="C1636" s="15">
        <f>IF(B1636="","",IFERROR(INDEX(Produtos!$B$4:$B$303,MATCH(B1636,Produtos!$A$4:$A$303,0)),"Código não cadastrado"))</f>
        <v/>
      </c>
      <c r="D1636" s="21" t="n"/>
      <c r="E1636" s="22" t="n"/>
      <c r="F1636" s="21" t="n"/>
      <c r="G1636" s="16">
        <f>IF(OR(B1636="",E1636=""),"",IF(D1636="Saída",-E1636,E1636))</f>
        <v/>
      </c>
    </row>
    <row r="1637">
      <c r="A1637" s="20" t="n"/>
      <c r="B1637" s="21" t="n"/>
      <c r="C1637" s="15">
        <f>IF(B1637="","",IFERROR(INDEX(Produtos!$B$4:$B$303,MATCH(B1637,Produtos!$A$4:$A$303,0)),"Código não cadastrado"))</f>
        <v/>
      </c>
      <c r="D1637" s="21" t="n"/>
      <c r="E1637" s="22" t="n"/>
      <c r="F1637" s="21" t="n"/>
      <c r="G1637" s="16">
        <f>IF(OR(B1637="",E1637=""),"",IF(D1637="Saída",-E1637,E1637))</f>
        <v/>
      </c>
    </row>
    <row r="1638">
      <c r="A1638" s="20" t="n"/>
      <c r="B1638" s="21" t="n"/>
      <c r="C1638" s="15">
        <f>IF(B1638="","",IFERROR(INDEX(Produtos!$B$4:$B$303,MATCH(B1638,Produtos!$A$4:$A$303,0)),"Código não cadastrado"))</f>
        <v/>
      </c>
      <c r="D1638" s="21" t="n"/>
      <c r="E1638" s="22" t="n"/>
      <c r="F1638" s="21" t="n"/>
      <c r="G1638" s="16">
        <f>IF(OR(B1638="",E1638=""),"",IF(D1638="Saída",-E1638,E1638))</f>
        <v/>
      </c>
    </row>
    <row r="1639">
      <c r="A1639" s="20" t="n"/>
      <c r="B1639" s="21" t="n"/>
      <c r="C1639" s="15">
        <f>IF(B1639="","",IFERROR(INDEX(Produtos!$B$4:$B$303,MATCH(B1639,Produtos!$A$4:$A$303,0)),"Código não cadastrado"))</f>
        <v/>
      </c>
      <c r="D1639" s="21" t="n"/>
      <c r="E1639" s="22" t="n"/>
      <c r="F1639" s="21" t="n"/>
      <c r="G1639" s="16">
        <f>IF(OR(B1639="",E1639=""),"",IF(D1639="Saída",-E1639,E1639))</f>
        <v/>
      </c>
    </row>
    <row r="1640">
      <c r="A1640" s="20" t="n"/>
      <c r="B1640" s="21" t="n"/>
      <c r="C1640" s="15">
        <f>IF(B1640="","",IFERROR(INDEX(Produtos!$B$4:$B$303,MATCH(B1640,Produtos!$A$4:$A$303,0)),"Código não cadastrado"))</f>
        <v/>
      </c>
      <c r="D1640" s="21" t="n"/>
      <c r="E1640" s="22" t="n"/>
      <c r="F1640" s="21" t="n"/>
      <c r="G1640" s="16">
        <f>IF(OR(B1640="",E1640=""),"",IF(D1640="Saída",-E1640,E1640))</f>
        <v/>
      </c>
    </row>
    <row r="1641">
      <c r="A1641" s="20" t="n"/>
      <c r="B1641" s="21" t="n"/>
      <c r="C1641" s="15">
        <f>IF(B1641="","",IFERROR(INDEX(Produtos!$B$4:$B$303,MATCH(B1641,Produtos!$A$4:$A$303,0)),"Código não cadastrado"))</f>
        <v/>
      </c>
      <c r="D1641" s="21" t="n"/>
      <c r="E1641" s="22" t="n"/>
      <c r="F1641" s="21" t="n"/>
      <c r="G1641" s="16">
        <f>IF(OR(B1641="",E1641=""),"",IF(D1641="Saída",-E1641,E1641))</f>
        <v/>
      </c>
    </row>
    <row r="1642">
      <c r="A1642" s="20" t="n"/>
      <c r="B1642" s="21" t="n"/>
      <c r="C1642" s="15">
        <f>IF(B1642="","",IFERROR(INDEX(Produtos!$B$4:$B$303,MATCH(B1642,Produtos!$A$4:$A$303,0)),"Código não cadastrado"))</f>
        <v/>
      </c>
      <c r="D1642" s="21" t="n"/>
      <c r="E1642" s="22" t="n"/>
      <c r="F1642" s="21" t="n"/>
      <c r="G1642" s="16">
        <f>IF(OR(B1642="",E1642=""),"",IF(D1642="Saída",-E1642,E1642))</f>
        <v/>
      </c>
    </row>
    <row r="1643">
      <c r="A1643" s="20" t="n"/>
      <c r="B1643" s="21" t="n"/>
      <c r="C1643" s="15">
        <f>IF(B1643="","",IFERROR(INDEX(Produtos!$B$4:$B$303,MATCH(B1643,Produtos!$A$4:$A$303,0)),"Código não cadastrado"))</f>
        <v/>
      </c>
      <c r="D1643" s="21" t="n"/>
      <c r="E1643" s="22" t="n"/>
      <c r="F1643" s="21" t="n"/>
      <c r="G1643" s="16">
        <f>IF(OR(B1643="",E1643=""),"",IF(D1643="Saída",-E1643,E1643))</f>
        <v/>
      </c>
    </row>
    <row r="1644">
      <c r="A1644" s="20" t="n"/>
      <c r="B1644" s="21" t="n"/>
      <c r="C1644" s="15">
        <f>IF(B1644="","",IFERROR(INDEX(Produtos!$B$4:$B$303,MATCH(B1644,Produtos!$A$4:$A$303,0)),"Código não cadastrado"))</f>
        <v/>
      </c>
      <c r="D1644" s="21" t="n"/>
      <c r="E1644" s="22" t="n"/>
      <c r="F1644" s="21" t="n"/>
      <c r="G1644" s="16">
        <f>IF(OR(B1644="",E1644=""),"",IF(D1644="Saída",-E1644,E1644))</f>
        <v/>
      </c>
    </row>
    <row r="1645">
      <c r="A1645" s="20" t="n"/>
      <c r="B1645" s="21" t="n"/>
      <c r="C1645" s="15">
        <f>IF(B1645="","",IFERROR(INDEX(Produtos!$B$4:$B$303,MATCH(B1645,Produtos!$A$4:$A$303,0)),"Código não cadastrado"))</f>
        <v/>
      </c>
      <c r="D1645" s="21" t="n"/>
      <c r="E1645" s="22" t="n"/>
      <c r="F1645" s="21" t="n"/>
      <c r="G1645" s="16">
        <f>IF(OR(B1645="",E1645=""),"",IF(D1645="Saída",-E1645,E1645))</f>
        <v/>
      </c>
    </row>
    <row r="1646">
      <c r="A1646" s="20" t="n"/>
      <c r="B1646" s="21" t="n"/>
      <c r="C1646" s="15">
        <f>IF(B1646="","",IFERROR(INDEX(Produtos!$B$4:$B$303,MATCH(B1646,Produtos!$A$4:$A$303,0)),"Código não cadastrado"))</f>
        <v/>
      </c>
      <c r="D1646" s="21" t="n"/>
      <c r="E1646" s="22" t="n"/>
      <c r="F1646" s="21" t="n"/>
      <c r="G1646" s="16">
        <f>IF(OR(B1646="",E1646=""),"",IF(D1646="Saída",-E1646,E1646))</f>
        <v/>
      </c>
    </row>
    <row r="1647">
      <c r="A1647" s="20" t="n"/>
      <c r="B1647" s="21" t="n"/>
      <c r="C1647" s="15">
        <f>IF(B1647="","",IFERROR(INDEX(Produtos!$B$4:$B$303,MATCH(B1647,Produtos!$A$4:$A$303,0)),"Código não cadastrado"))</f>
        <v/>
      </c>
      <c r="D1647" s="21" t="n"/>
      <c r="E1647" s="22" t="n"/>
      <c r="F1647" s="21" t="n"/>
      <c r="G1647" s="16">
        <f>IF(OR(B1647="",E1647=""),"",IF(D1647="Saída",-E1647,E1647))</f>
        <v/>
      </c>
    </row>
    <row r="1648">
      <c r="A1648" s="20" t="n"/>
      <c r="B1648" s="21" t="n"/>
      <c r="C1648" s="15">
        <f>IF(B1648="","",IFERROR(INDEX(Produtos!$B$4:$B$303,MATCH(B1648,Produtos!$A$4:$A$303,0)),"Código não cadastrado"))</f>
        <v/>
      </c>
      <c r="D1648" s="21" t="n"/>
      <c r="E1648" s="22" t="n"/>
      <c r="F1648" s="21" t="n"/>
      <c r="G1648" s="16">
        <f>IF(OR(B1648="",E1648=""),"",IF(D1648="Saída",-E1648,E1648))</f>
        <v/>
      </c>
    </row>
    <row r="1649">
      <c r="A1649" s="20" t="n"/>
      <c r="B1649" s="21" t="n"/>
      <c r="C1649" s="15">
        <f>IF(B1649="","",IFERROR(INDEX(Produtos!$B$4:$B$303,MATCH(B1649,Produtos!$A$4:$A$303,0)),"Código não cadastrado"))</f>
        <v/>
      </c>
      <c r="D1649" s="21" t="n"/>
      <c r="E1649" s="22" t="n"/>
      <c r="F1649" s="21" t="n"/>
      <c r="G1649" s="16">
        <f>IF(OR(B1649="",E1649=""),"",IF(D1649="Saída",-E1649,E1649))</f>
        <v/>
      </c>
    </row>
    <row r="1650">
      <c r="A1650" s="20" t="n"/>
      <c r="B1650" s="21" t="n"/>
      <c r="C1650" s="15">
        <f>IF(B1650="","",IFERROR(INDEX(Produtos!$B$4:$B$303,MATCH(B1650,Produtos!$A$4:$A$303,0)),"Código não cadastrado"))</f>
        <v/>
      </c>
      <c r="D1650" s="21" t="n"/>
      <c r="E1650" s="22" t="n"/>
      <c r="F1650" s="21" t="n"/>
      <c r="G1650" s="16">
        <f>IF(OR(B1650="",E1650=""),"",IF(D1650="Saída",-E1650,E1650))</f>
        <v/>
      </c>
    </row>
    <row r="1651">
      <c r="A1651" s="20" t="n"/>
      <c r="B1651" s="21" t="n"/>
      <c r="C1651" s="15">
        <f>IF(B1651="","",IFERROR(INDEX(Produtos!$B$4:$B$303,MATCH(B1651,Produtos!$A$4:$A$303,0)),"Código não cadastrado"))</f>
        <v/>
      </c>
      <c r="D1651" s="21" t="n"/>
      <c r="E1651" s="22" t="n"/>
      <c r="F1651" s="21" t="n"/>
      <c r="G1651" s="16">
        <f>IF(OR(B1651="",E1651=""),"",IF(D1651="Saída",-E1651,E1651))</f>
        <v/>
      </c>
    </row>
    <row r="1652">
      <c r="A1652" s="20" t="n"/>
      <c r="B1652" s="21" t="n"/>
      <c r="C1652" s="15">
        <f>IF(B1652="","",IFERROR(INDEX(Produtos!$B$4:$B$303,MATCH(B1652,Produtos!$A$4:$A$303,0)),"Código não cadastrado"))</f>
        <v/>
      </c>
      <c r="D1652" s="21" t="n"/>
      <c r="E1652" s="22" t="n"/>
      <c r="F1652" s="21" t="n"/>
      <c r="G1652" s="16">
        <f>IF(OR(B1652="",E1652=""),"",IF(D1652="Saída",-E1652,E1652))</f>
        <v/>
      </c>
    </row>
    <row r="1653">
      <c r="A1653" s="20" t="n"/>
      <c r="B1653" s="21" t="n"/>
      <c r="C1653" s="15">
        <f>IF(B1653="","",IFERROR(INDEX(Produtos!$B$4:$B$303,MATCH(B1653,Produtos!$A$4:$A$303,0)),"Código não cadastrado"))</f>
        <v/>
      </c>
      <c r="D1653" s="21" t="n"/>
      <c r="E1653" s="22" t="n"/>
      <c r="F1653" s="21" t="n"/>
      <c r="G1653" s="16">
        <f>IF(OR(B1653="",E1653=""),"",IF(D1653="Saída",-E1653,E1653))</f>
        <v/>
      </c>
    </row>
    <row r="1654">
      <c r="A1654" s="20" t="n"/>
      <c r="B1654" s="21" t="n"/>
      <c r="C1654" s="15">
        <f>IF(B1654="","",IFERROR(INDEX(Produtos!$B$4:$B$303,MATCH(B1654,Produtos!$A$4:$A$303,0)),"Código não cadastrado"))</f>
        <v/>
      </c>
      <c r="D1654" s="21" t="n"/>
      <c r="E1654" s="22" t="n"/>
      <c r="F1654" s="21" t="n"/>
      <c r="G1654" s="16">
        <f>IF(OR(B1654="",E1654=""),"",IF(D1654="Saída",-E1654,E1654))</f>
        <v/>
      </c>
    </row>
    <row r="1655">
      <c r="A1655" s="20" t="n"/>
      <c r="B1655" s="21" t="n"/>
      <c r="C1655" s="15">
        <f>IF(B1655="","",IFERROR(INDEX(Produtos!$B$4:$B$303,MATCH(B1655,Produtos!$A$4:$A$303,0)),"Código não cadastrado"))</f>
        <v/>
      </c>
      <c r="D1655" s="21" t="n"/>
      <c r="E1655" s="22" t="n"/>
      <c r="F1655" s="21" t="n"/>
      <c r="G1655" s="16">
        <f>IF(OR(B1655="",E1655=""),"",IF(D1655="Saída",-E1655,E1655))</f>
        <v/>
      </c>
    </row>
    <row r="1656">
      <c r="A1656" s="20" t="n"/>
      <c r="B1656" s="21" t="n"/>
      <c r="C1656" s="15">
        <f>IF(B1656="","",IFERROR(INDEX(Produtos!$B$4:$B$303,MATCH(B1656,Produtos!$A$4:$A$303,0)),"Código não cadastrado"))</f>
        <v/>
      </c>
      <c r="D1656" s="21" t="n"/>
      <c r="E1656" s="22" t="n"/>
      <c r="F1656" s="21" t="n"/>
      <c r="G1656" s="16">
        <f>IF(OR(B1656="",E1656=""),"",IF(D1656="Saída",-E1656,E1656))</f>
        <v/>
      </c>
    </row>
    <row r="1657">
      <c r="A1657" s="20" t="n"/>
      <c r="B1657" s="21" t="n"/>
      <c r="C1657" s="15">
        <f>IF(B1657="","",IFERROR(INDEX(Produtos!$B$4:$B$303,MATCH(B1657,Produtos!$A$4:$A$303,0)),"Código não cadastrado"))</f>
        <v/>
      </c>
      <c r="D1657" s="21" t="n"/>
      <c r="E1657" s="22" t="n"/>
      <c r="F1657" s="21" t="n"/>
      <c r="G1657" s="16">
        <f>IF(OR(B1657="",E1657=""),"",IF(D1657="Saída",-E1657,E1657))</f>
        <v/>
      </c>
    </row>
    <row r="1658">
      <c r="A1658" s="20" t="n"/>
      <c r="B1658" s="21" t="n"/>
      <c r="C1658" s="15">
        <f>IF(B1658="","",IFERROR(INDEX(Produtos!$B$4:$B$303,MATCH(B1658,Produtos!$A$4:$A$303,0)),"Código não cadastrado"))</f>
        <v/>
      </c>
      <c r="D1658" s="21" t="n"/>
      <c r="E1658" s="22" t="n"/>
      <c r="F1658" s="21" t="n"/>
      <c r="G1658" s="16">
        <f>IF(OR(B1658="",E1658=""),"",IF(D1658="Saída",-E1658,E1658))</f>
        <v/>
      </c>
    </row>
    <row r="1659">
      <c r="A1659" s="20" t="n"/>
      <c r="B1659" s="21" t="n"/>
      <c r="C1659" s="15">
        <f>IF(B1659="","",IFERROR(INDEX(Produtos!$B$4:$B$303,MATCH(B1659,Produtos!$A$4:$A$303,0)),"Código não cadastrado"))</f>
        <v/>
      </c>
      <c r="D1659" s="21" t="n"/>
      <c r="E1659" s="22" t="n"/>
      <c r="F1659" s="21" t="n"/>
      <c r="G1659" s="16">
        <f>IF(OR(B1659="",E1659=""),"",IF(D1659="Saída",-E1659,E1659))</f>
        <v/>
      </c>
    </row>
    <row r="1660">
      <c r="A1660" s="20" t="n"/>
      <c r="B1660" s="21" t="n"/>
      <c r="C1660" s="15">
        <f>IF(B1660="","",IFERROR(INDEX(Produtos!$B$4:$B$303,MATCH(B1660,Produtos!$A$4:$A$303,0)),"Código não cadastrado"))</f>
        <v/>
      </c>
      <c r="D1660" s="21" t="n"/>
      <c r="E1660" s="22" t="n"/>
      <c r="F1660" s="21" t="n"/>
      <c r="G1660" s="16">
        <f>IF(OR(B1660="",E1660=""),"",IF(D1660="Saída",-E1660,E1660))</f>
        <v/>
      </c>
    </row>
    <row r="1661">
      <c r="A1661" s="20" t="n"/>
      <c r="B1661" s="21" t="n"/>
      <c r="C1661" s="15">
        <f>IF(B1661="","",IFERROR(INDEX(Produtos!$B$4:$B$303,MATCH(B1661,Produtos!$A$4:$A$303,0)),"Código não cadastrado"))</f>
        <v/>
      </c>
      <c r="D1661" s="21" t="n"/>
      <c r="E1661" s="22" t="n"/>
      <c r="F1661" s="21" t="n"/>
      <c r="G1661" s="16">
        <f>IF(OR(B1661="",E1661=""),"",IF(D1661="Saída",-E1661,E1661))</f>
        <v/>
      </c>
    </row>
    <row r="1662">
      <c r="A1662" s="20" t="n"/>
      <c r="B1662" s="21" t="n"/>
      <c r="C1662" s="15">
        <f>IF(B1662="","",IFERROR(INDEX(Produtos!$B$4:$B$303,MATCH(B1662,Produtos!$A$4:$A$303,0)),"Código não cadastrado"))</f>
        <v/>
      </c>
      <c r="D1662" s="21" t="n"/>
      <c r="E1662" s="22" t="n"/>
      <c r="F1662" s="21" t="n"/>
      <c r="G1662" s="16">
        <f>IF(OR(B1662="",E1662=""),"",IF(D1662="Saída",-E1662,E1662))</f>
        <v/>
      </c>
    </row>
    <row r="1663">
      <c r="A1663" s="20" t="n"/>
      <c r="B1663" s="21" t="n"/>
      <c r="C1663" s="15">
        <f>IF(B1663="","",IFERROR(INDEX(Produtos!$B$4:$B$303,MATCH(B1663,Produtos!$A$4:$A$303,0)),"Código não cadastrado"))</f>
        <v/>
      </c>
      <c r="D1663" s="21" t="n"/>
      <c r="E1663" s="22" t="n"/>
      <c r="F1663" s="21" t="n"/>
      <c r="G1663" s="16">
        <f>IF(OR(B1663="",E1663=""),"",IF(D1663="Saída",-E1663,E1663))</f>
        <v/>
      </c>
    </row>
    <row r="1664">
      <c r="A1664" s="20" t="n"/>
      <c r="B1664" s="21" t="n"/>
      <c r="C1664" s="15">
        <f>IF(B1664="","",IFERROR(INDEX(Produtos!$B$4:$B$303,MATCH(B1664,Produtos!$A$4:$A$303,0)),"Código não cadastrado"))</f>
        <v/>
      </c>
      <c r="D1664" s="21" t="n"/>
      <c r="E1664" s="22" t="n"/>
      <c r="F1664" s="21" t="n"/>
      <c r="G1664" s="16">
        <f>IF(OR(B1664="",E1664=""),"",IF(D1664="Saída",-E1664,E1664))</f>
        <v/>
      </c>
    </row>
    <row r="1665">
      <c r="A1665" s="20" t="n"/>
      <c r="B1665" s="21" t="n"/>
      <c r="C1665" s="15">
        <f>IF(B1665="","",IFERROR(INDEX(Produtos!$B$4:$B$303,MATCH(B1665,Produtos!$A$4:$A$303,0)),"Código não cadastrado"))</f>
        <v/>
      </c>
      <c r="D1665" s="21" t="n"/>
      <c r="E1665" s="22" t="n"/>
      <c r="F1665" s="21" t="n"/>
      <c r="G1665" s="16">
        <f>IF(OR(B1665="",E1665=""),"",IF(D1665="Saída",-E1665,E1665))</f>
        <v/>
      </c>
    </row>
    <row r="1666">
      <c r="A1666" s="20" t="n"/>
      <c r="B1666" s="21" t="n"/>
      <c r="C1666" s="15">
        <f>IF(B1666="","",IFERROR(INDEX(Produtos!$B$4:$B$303,MATCH(B1666,Produtos!$A$4:$A$303,0)),"Código não cadastrado"))</f>
        <v/>
      </c>
      <c r="D1666" s="21" t="n"/>
      <c r="E1666" s="22" t="n"/>
      <c r="F1666" s="21" t="n"/>
      <c r="G1666" s="16">
        <f>IF(OR(B1666="",E1666=""),"",IF(D1666="Saída",-E1666,E1666))</f>
        <v/>
      </c>
    </row>
    <row r="1667">
      <c r="A1667" s="20" t="n"/>
      <c r="B1667" s="21" t="n"/>
      <c r="C1667" s="15">
        <f>IF(B1667="","",IFERROR(INDEX(Produtos!$B$4:$B$303,MATCH(B1667,Produtos!$A$4:$A$303,0)),"Código não cadastrado"))</f>
        <v/>
      </c>
      <c r="D1667" s="21" t="n"/>
      <c r="E1667" s="22" t="n"/>
      <c r="F1667" s="21" t="n"/>
      <c r="G1667" s="16">
        <f>IF(OR(B1667="",E1667=""),"",IF(D1667="Saída",-E1667,E1667))</f>
        <v/>
      </c>
    </row>
    <row r="1668">
      <c r="A1668" s="20" t="n"/>
      <c r="B1668" s="21" t="n"/>
      <c r="C1668" s="15">
        <f>IF(B1668="","",IFERROR(INDEX(Produtos!$B$4:$B$303,MATCH(B1668,Produtos!$A$4:$A$303,0)),"Código não cadastrado"))</f>
        <v/>
      </c>
      <c r="D1668" s="21" t="n"/>
      <c r="E1668" s="22" t="n"/>
      <c r="F1668" s="21" t="n"/>
      <c r="G1668" s="16">
        <f>IF(OR(B1668="",E1668=""),"",IF(D1668="Saída",-E1668,E1668))</f>
        <v/>
      </c>
    </row>
    <row r="1669">
      <c r="A1669" s="20" t="n"/>
      <c r="B1669" s="21" t="n"/>
      <c r="C1669" s="15">
        <f>IF(B1669="","",IFERROR(INDEX(Produtos!$B$4:$B$303,MATCH(B1669,Produtos!$A$4:$A$303,0)),"Código não cadastrado"))</f>
        <v/>
      </c>
      <c r="D1669" s="21" t="n"/>
      <c r="E1669" s="22" t="n"/>
      <c r="F1669" s="21" t="n"/>
      <c r="G1669" s="16">
        <f>IF(OR(B1669="",E1669=""),"",IF(D1669="Saída",-E1669,E1669))</f>
        <v/>
      </c>
    </row>
    <row r="1670">
      <c r="A1670" s="20" t="n"/>
      <c r="B1670" s="21" t="n"/>
      <c r="C1670" s="15">
        <f>IF(B1670="","",IFERROR(INDEX(Produtos!$B$4:$B$303,MATCH(B1670,Produtos!$A$4:$A$303,0)),"Código não cadastrado"))</f>
        <v/>
      </c>
      <c r="D1670" s="21" t="n"/>
      <c r="E1670" s="22" t="n"/>
      <c r="F1670" s="21" t="n"/>
      <c r="G1670" s="16">
        <f>IF(OR(B1670="",E1670=""),"",IF(D1670="Saída",-E1670,E1670))</f>
        <v/>
      </c>
    </row>
    <row r="1671">
      <c r="A1671" s="20" t="n"/>
      <c r="B1671" s="21" t="n"/>
      <c r="C1671" s="15">
        <f>IF(B1671="","",IFERROR(INDEX(Produtos!$B$4:$B$303,MATCH(B1671,Produtos!$A$4:$A$303,0)),"Código não cadastrado"))</f>
        <v/>
      </c>
      <c r="D1671" s="21" t="n"/>
      <c r="E1671" s="22" t="n"/>
      <c r="F1671" s="21" t="n"/>
      <c r="G1671" s="16">
        <f>IF(OR(B1671="",E1671=""),"",IF(D1671="Saída",-E1671,E1671))</f>
        <v/>
      </c>
    </row>
    <row r="1672">
      <c r="A1672" s="20" t="n"/>
      <c r="B1672" s="21" t="n"/>
      <c r="C1672" s="15">
        <f>IF(B1672="","",IFERROR(INDEX(Produtos!$B$4:$B$303,MATCH(B1672,Produtos!$A$4:$A$303,0)),"Código não cadastrado"))</f>
        <v/>
      </c>
      <c r="D1672" s="21" t="n"/>
      <c r="E1672" s="22" t="n"/>
      <c r="F1672" s="21" t="n"/>
      <c r="G1672" s="16">
        <f>IF(OR(B1672="",E1672=""),"",IF(D1672="Saída",-E1672,E1672))</f>
        <v/>
      </c>
    </row>
    <row r="1673">
      <c r="A1673" s="20" t="n"/>
      <c r="B1673" s="21" t="n"/>
      <c r="C1673" s="15">
        <f>IF(B1673="","",IFERROR(INDEX(Produtos!$B$4:$B$303,MATCH(B1673,Produtos!$A$4:$A$303,0)),"Código não cadastrado"))</f>
        <v/>
      </c>
      <c r="D1673" s="21" t="n"/>
      <c r="E1673" s="22" t="n"/>
      <c r="F1673" s="21" t="n"/>
      <c r="G1673" s="16">
        <f>IF(OR(B1673="",E1673=""),"",IF(D1673="Saída",-E1673,E1673))</f>
        <v/>
      </c>
    </row>
    <row r="1674">
      <c r="A1674" s="20" t="n"/>
      <c r="B1674" s="21" t="n"/>
      <c r="C1674" s="15">
        <f>IF(B1674="","",IFERROR(INDEX(Produtos!$B$4:$B$303,MATCH(B1674,Produtos!$A$4:$A$303,0)),"Código não cadastrado"))</f>
        <v/>
      </c>
      <c r="D1674" s="21" t="n"/>
      <c r="E1674" s="22" t="n"/>
      <c r="F1674" s="21" t="n"/>
      <c r="G1674" s="16">
        <f>IF(OR(B1674="",E1674=""),"",IF(D1674="Saída",-E1674,E1674))</f>
        <v/>
      </c>
    </row>
    <row r="1675">
      <c r="A1675" s="20" t="n"/>
      <c r="B1675" s="21" t="n"/>
      <c r="C1675" s="15">
        <f>IF(B1675="","",IFERROR(INDEX(Produtos!$B$4:$B$303,MATCH(B1675,Produtos!$A$4:$A$303,0)),"Código não cadastrado"))</f>
        <v/>
      </c>
      <c r="D1675" s="21" t="n"/>
      <c r="E1675" s="22" t="n"/>
      <c r="F1675" s="21" t="n"/>
      <c r="G1675" s="16">
        <f>IF(OR(B1675="",E1675=""),"",IF(D1675="Saída",-E1675,E1675))</f>
        <v/>
      </c>
    </row>
    <row r="1676">
      <c r="A1676" s="20" t="n"/>
      <c r="B1676" s="21" t="n"/>
      <c r="C1676" s="15">
        <f>IF(B1676="","",IFERROR(INDEX(Produtos!$B$4:$B$303,MATCH(B1676,Produtos!$A$4:$A$303,0)),"Código não cadastrado"))</f>
        <v/>
      </c>
      <c r="D1676" s="21" t="n"/>
      <c r="E1676" s="22" t="n"/>
      <c r="F1676" s="21" t="n"/>
      <c r="G1676" s="16">
        <f>IF(OR(B1676="",E1676=""),"",IF(D1676="Saída",-E1676,E1676))</f>
        <v/>
      </c>
    </row>
    <row r="1677">
      <c r="A1677" s="20" t="n"/>
      <c r="B1677" s="21" t="n"/>
      <c r="C1677" s="15">
        <f>IF(B1677="","",IFERROR(INDEX(Produtos!$B$4:$B$303,MATCH(B1677,Produtos!$A$4:$A$303,0)),"Código não cadastrado"))</f>
        <v/>
      </c>
      <c r="D1677" s="21" t="n"/>
      <c r="E1677" s="22" t="n"/>
      <c r="F1677" s="21" t="n"/>
      <c r="G1677" s="16">
        <f>IF(OR(B1677="",E1677=""),"",IF(D1677="Saída",-E1677,E1677))</f>
        <v/>
      </c>
    </row>
    <row r="1678">
      <c r="A1678" s="20" t="n"/>
      <c r="B1678" s="21" t="n"/>
      <c r="C1678" s="15">
        <f>IF(B1678="","",IFERROR(INDEX(Produtos!$B$4:$B$303,MATCH(B1678,Produtos!$A$4:$A$303,0)),"Código não cadastrado"))</f>
        <v/>
      </c>
      <c r="D1678" s="21" t="n"/>
      <c r="E1678" s="22" t="n"/>
      <c r="F1678" s="21" t="n"/>
      <c r="G1678" s="16">
        <f>IF(OR(B1678="",E1678=""),"",IF(D1678="Saída",-E1678,E1678))</f>
        <v/>
      </c>
    </row>
    <row r="1679">
      <c r="A1679" s="20" t="n"/>
      <c r="B1679" s="21" t="n"/>
      <c r="C1679" s="15">
        <f>IF(B1679="","",IFERROR(INDEX(Produtos!$B$4:$B$303,MATCH(B1679,Produtos!$A$4:$A$303,0)),"Código não cadastrado"))</f>
        <v/>
      </c>
      <c r="D1679" s="21" t="n"/>
      <c r="E1679" s="22" t="n"/>
      <c r="F1679" s="21" t="n"/>
      <c r="G1679" s="16">
        <f>IF(OR(B1679="",E1679=""),"",IF(D1679="Saída",-E1679,E1679))</f>
        <v/>
      </c>
    </row>
    <row r="1680">
      <c r="A1680" s="20" t="n"/>
      <c r="B1680" s="21" t="n"/>
      <c r="C1680" s="15">
        <f>IF(B1680="","",IFERROR(INDEX(Produtos!$B$4:$B$303,MATCH(B1680,Produtos!$A$4:$A$303,0)),"Código não cadastrado"))</f>
        <v/>
      </c>
      <c r="D1680" s="21" t="n"/>
      <c r="E1680" s="22" t="n"/>
      <c r="F1680" s="21" t="n"/>
      <c r="G1680" s="16">
        <f>IF(OR(B1680="",E1680=""),"",IF(D1680="Saída",-E1680,E1680))</f>
        <v/>
      </c>
    </row>
    <row r="1681">
      <c r="A1681" s="20" t="n"/>
      <c r="B1681" s="21" t="n"/>
      <c r="C1681" s="15">
        <f>IF(B1681="","",IFERROR(INDEX(Produtos!$B$4:$B$303,MATCH(B1681,Produtos!$A$4:$A$303,0)),"Código não cadastrado"))</f>
        <v/>
      </c>
      <c r="D1681" s="21" t="n"/>
      <c r="E1681" s="22" t="n"/>
      <c r="F1681" s="21" t="n"/>
      <c r="G1681" s="16">
        <f>IF(OR(B1681="",E1681=""),"",IF(D1681="Saída",-E1681,E1681))</f>
        <v/>
      </c>
    </row>
    <row r="1682">
      <c r="A1682" s="20" t="n"/>
      <c r="B1682" s="21" t="n"/>
      <c r="C1682" s="15">
        <f>IF(B1682="","",IFERROR(INDEX(Produtos!$B$4:$B$303,MATCH(B1682,Produtos!$A$4:$A$303,0)),"Código não cadastrado"))</f>
        <v/>
      </c>
      <c r="D1682" s="21" t="n"/>
      <c r="E1682" s="22" t="n"/>
      <c r="F1682" s="21" t="n"/>
      <c r="G1682" s="16">
        <f>IF(OR(B1682="",E1682=""),"",IF(D1682="Saída",-E1682,E1682))</f>
        <v/>
      </c>
    </row>
    <row r="1683">
      <c r="A1683" s="20" t="n"/>
      <c r="B1683" s="21" t="n"/>
      <c r="C1683" s="15">
        <f>IF(B1683="","",IFERROR(INDEX(Produtos!$B$4:$B$303,MATCH(B1683,Produtos!$A$4:$A$303,0)),"Código não cadastrado"))</f>
        <v/>
      </c>
      <c r="D1683" s="21" t="n"/>
      <c r="E1683" s="22" t="n"/>
      <c r="F1683" s="21" t="n"/>
      <c r="G1683" s="16">
        <f>IF(OR(B1683="",E1683=""),"",IF(D1683="Saída",-E1683,E1683))</f>
        <v/>
      </c>
    </row>
    <row r="1684">
      <c r="A1684" s="20" t="n"/>
      <c r="B1684" s="21" t="n"/>
      <c r="C1684" s="15">
        <f>IF(B1684="","",IFERROR(INDEX(Produtos!$B$4:$B$303,MATCH(B1684,Produtos!$A$4:$A$303,0)),"Código não cadastrado"))</f>
        <v/>
      </c>
      <c r="D1684" s="21" t="n"/>
      <c r="E1684" s="22" t="n"/>
      <c r="F1684" s="21" t="n"/>
      <c r="G1684" s="16">
        <f>IF(OR(B1684="",E1684=""),"",IF(D1684="Saída",-E1684,E1684))</f>
        <v/>
      </c>
    </row>
    <row r="1685">
      <c r="A1685" s="20" t="n"/>
      <c r="B1685" s="21" t="n"/>
      <c r="C1685" s="15">
        <f>IF(B1685="","",IFERROR(INDEX(Produtos!$B$4:$B$303,MATCH(B1685,Produtos!$A$4:$A$303,0)),"Código não cadastrado"))</f>
        <v/>
      </c>
      <c r="D1685" s="21" t="n"/>
      <c r="E1685" s="22" t="n"/>
      <c r="F1685" s="21" t="n"/>
      <c r="G1685" s="16">
        <f>IF(OR(B1685="",E1685=""),"",IF(D1685="Saída",-E1685,E1685))</f>
        <v/>
      </c>
    </row>
    <row r="1686">
      <c r="A1686" s="20" t="n"/>
      <c r="B1686" s="21" t="n"/>
      <c r="C1686" s="15">
        <f>IF(B1686="","",IFERROR(INDEX(Produtos!$B$4:$B$303,MATCH(B1686,Produtos!$A$4:$A$303,0)),"Código não cadastrado"))</f>
        <v/>
      </c>
      <c r="D1686" s="21" t="n"/>
      <c r="E1686" s="22" t="n"/>
      <c r="F1686" s="21" t="n"/>
      <c r="G1686" s="16">
        <f>IF(OR(B1686="",E1686=""),"",IF(D1686="Saída",-E1686,E1686))</f>
        <v/>
      </c>
    </row>
    <row r="1687">
      <c r="A1687" s="20" t="n"/>
      <c r="B1687" s="21" t="n"/>
      <c r="C1687" s="15">
        <f>IF(B1687="","",IFERROR(INDEX(Produtos!$B$4:$B$303,MATCH(B1687,Produtos!$A$4:$A$303,0)),"Código não cadastrado"))</f>
        <v/>
      </c>
      <c r="D1687" s="21" t="n"/>
      <c r="E1687" s="22" t="n"/>
      <c r="F1687" s="21" t="n"/>
      <c r="G1687" s="16">
        <f>IF(OR(B1687="",E1687=""),"",IF(D1687="Saída",-E1687,E1687))</f>
        <v/>
      </c>
    </row>
    <row r="1688">
      <c r="A1688" s="20" t="n"/>
      <c r="B1688" s="21" t="n"/>
      <c r="C1688" s="15">
        <f>IF(B1688="","",IFERROR(INDEX(Produtos!$B$4:$B$303,MATCH(B1688,Produtos!$A$4:$A$303,0)),"Código não cadastrado"))</f>
        <v/>
      </c>
      <c r="D1688" s="21" t="n"/>
      <c r="E1688" s="22" t="n"/>
      <c r="F1688" s="21" t="n"/>
      <c r="G1688" s="16">
        <f>IF(OR(B1688="",E1688=""),"",IF(D1688="Saída",-E1688,E1688))</f>
        <v/>
      </c>
    </row>
    <row r="1689">
      <c r="A1689" s="20" t="n"/>
      <c r="B1689" s="21" t="n"/>
      <c r="C1689" s="15">
        <f>IF(B1689="","",IFERROR(INDEX(Produtos!$B$4:$B$303,MATCH(B1689,Produtos!$A$4:$A$303,0)),"Código não cadastrado"))</f>
        <v/>
      </c>
      <c r="D1689" s="21" t="n"/>
      <c r="E1689" s="22" t="n"/>
      <c r="F1689" s="21" t="n"/>
      <c r="G1689" s="16">
        <f>IF(OR(B1689="",E1689=""),"",IF(D1689="Saída",-E1689,E1689))</f>
        <v/>
      </c>
    </row>
    <row r="1690">
      <c r="A1690" s="20" t="n"/>
      <c r="B1690" s="21" t="n"/>
      <c r="C1690" s="15">
        <f>IF(B1690="","",IFERROR(INDEX(Produtos!$B$4:$B$303,MATCH(B1690,Produtos!$A$4:$A$303,0)),"Código não cadastrado"))</f>
        <v/>
      </c>
      <c r="D1690" s="21" t="n"/>
      <c r="E1690" s="22" t="n"/>
      <c r="F1690" s="21" t="n"/>
      <c r="G1690" s="16">
        <f>IF(OR(B1690="",E1690=""),"",IF(D1690="Saída",-E1690,E1690))</f>
        <v/>
      </c>
    </row>
    <row r="1691">
      <c r="A1691" s="20" t="n"/>
      <c r="B1691" s="21" t="n"/>
      <c r="C1691" s="15">
        <f>IF(B1691="","",IFERROR(INDEX(Produtos!$B$4:$B$303,MATCH(B1691,Produtos!$A$4:$A$303,0)),"Código não cadastrado"))</f>
        <v/>
      </c>
      <c r="D1691" s="21" t="n"/>
      <c r="E1691" s="22" t="n"/>
      <c r="F1691" s="21" t="n"/>
      <c r="G1691" s="16">
        <f>IF(OR(B1691="",E1691=""),"",IF(D1691="Saída",-E1691,E1691))</f>
        <v/>
      </c>
    </row>
    <row r="1692">
      <c r="A1692" s="20" t="n"/>
      <c r="B1692" s="21" t="n"/>
      <c r="C1692" s="15">
        <f>IF(B1692="","",IFERROR(INDEX(Produtos!$B$4:$B$303,MATCH(B1692,Produtos!$A$4:$A$303,0)),"Código não cadastrado"))</f>
        <v/>
      </c>
      <c r="D1692" s="21" t="n"/>
      <c r="E1692" s="22" t="n"/>
      <c r="F1692" s="21" t="n"/>
      <c r="G1692" s="16">
        <f>IF(OR(B1692="",E1692=""),"",IF(D1692="Saída",-E1692,E1692))</f>
        <v/>
      </c>
    </row>
    <row r="1693">
      <c r="A1693" s="20" t="n"/>
      <c r="B1693" s="21" t="n"/>
      <c r="C1693" s="15">
        <f>IF(B1693="","",IFERROR(INDEX(Produtos!$B$4:$B$303,MATCH(B1693,Produtos!$A$4:$A$303,0)),"Código não cadastrado"))</f>
        <v/>
      </c>
      <c r="D1693" s="21" t="n"/>
      <c r="E1693" s="22" t="n"/>
      <c r="F1693" s="21" t="n"/>
      <c r="G1693" s="16">
        <f>IF(OR(B1693="",E1693=""),"",IF(D1693="Saída",-E1693,E1693))</f>
        <v/>
      </c>
    </row>
    <row r="1694">
      <c r="A1694" s="20" t="n"/>
      <c r="B1694" s="21" t="n"/>
      <c r="C1694" s="15">
        <f>IF(B1694="","",IFERROR(INDEX(Produtos!$B$4:$B$303,MATCH(B1694,Produtos!$A$4:$A$303,0)),"Código não cadastrado"))</f>
        <v/>
      </c>
      <c r="D1694" s="21" t="n"/>
      <c r="E1694" s="22" t="n"/>
      <c r="F1694" s="21" t="n"/>
      <c r="G1694" s="16">
        <f>IF(OR(B1694="",E1694=""),"",IF(D1694="Saída",-E1694,E1694))</f>
        <v/>
      </c>
    </row>
    <row r="1695">
      <c r="A1695" s="20" t="n"/>
      <c r="B1695" s="21" t="n"/>
      <c r="C1695" s="15">
        <f>IF(B1695="","",IFERROR(INDEX(Produtos!$B$4:$B$303,MATCH(B1695,Produtos!$A$4:$A$303,0)),"Código não cadastrado"))</f>
        <v/>
      </c>
      <c r="D1695" s="21" t="n"/>
      <c r="E1695" s="22" t="n"/>
      <c r="F1695" s="21" t="n"/>
      <c r="G1695" s="16">
        <f>IF(OR(B1695="",E1695=""),"",IF(D1695="Saída",-E1695,E1695))</f>
        <v/>
      </c>
    </row>
    <row r="1696">
      <c r="A1696" s="20" t="n"/>
      <c r="B1696" s="21" t="n"/>
      <c r="C1696" s="15">
        <f>IF(B1696="","",IFERROR(INDEX(Produtos!$B$4:$B$303,MATCH(B1696,Produtos!$A$4:$A$303,0)),"Código não cadastrado"))</f>
        <v/>
      </c>
      <c r="D1696" s="21" t="n"/>
      <c r="E1696" s="22" t="n"/>
      <c r="F1696" s="21" t="n"/>
      <c r="G1696" s="16">
        <f>IF(OR(B1696="",E1696=""),"",IF(D1696="Saída",-E1696,E1696))</f>
        <v/>
      </c>
    </row>
    <row r="1697">
      <c r="A1697" s="20" t="n"/>
      <c r="B1697" s="21" t="n"/>
      <c r="C1697" s="15">
        <f>IF(B1697="","",IFERROR(INDEX(Produtos!$B$4:$B$303,MATCH(B1697,Produtos!$A$4:$A$303,0)),"Código não cadastrado"))</f>
        <v/>
      </c>
      <c r="D1697" s="21" t="n"/>
      <c r="E1697" s="22" t="n"/>
      <c r="F1697" s="21" t="n"/>
      <c r="G1697" s="16">
        <f>IF(OR(B1697="",E1697=""),"",IF(D1697="Saída",-E1697,E1697))</f>
        <v/>
      </c>
    </row>
    <row r="1698">
      <c r="A1698" s="20" t="n"/>
      <c r="B1698" s="21" t="n"/>
      <c r="C1698" s="15">
        <f>IF(B1698="","",IFERROR(INDEX(Produtos!$B$4:$B$303,MATCH(B1698,Produtos!$A$4:$A$303,0)),"Código não cadastrado"))</f>
        <v/>
      </c>
      <c r="D1698" s="21" t="n"/>
      <c r="E1698" s="22" t="n"/>
      <c r="F1698" s="21" t="n"/>
      <c r="G1698" s="16">
        <f>IF(OR(B1698="",E1698=""),"",IF(D1698="Saída",-E1698,E1698))</f>
        <v/>
      </c>
    </row>
    <row r="1699">
      <c r="A1699" s="20" t="n"/>
      <c r="B1699" s="21" t="n"/>
      <c r="C1699" s="15">
        <f>IF(B1699="","",IFERROR(INDEX(Produtos!$B$4:$B$303,MATCH(B1699,Produtos!$A$4:$A$303,0)),"Código não cadastrado"))</f>
        <v/>
      </c>
      <c r="D1699" s="21" t="n"/>
      <c r="E1699" s="22" t="n"/>
      <c r="F1699" s="21" t="n"/>
      <c r="G1699" s="16">
        <f>IF(OR(B1699="",E1699=""),"",IF(D1699="Saída",-E1699,E1699))</f>
        <v/>
      </c>
    </row>
    <row r="1700">
      <c r="A1700" s="20" t="n"/>
      <c r="B1700" s="21" t="n"/>
      <c r="C1700" s="15">
        <f>IF(B1700="","",IFERROR(INDEX(Produtos!$B$4:$B$303,MATCH(B1700,Produtos!$A$4:$A$303,0)),"Código não cadastrado"))</f>
        <v/>
      </c>
      <c r="D1700" s="21" t="n"/>
      <c r="E1700" s="22" t="n"/>
      <c r="F1700" s="21" t="n"/>
      <c r="G1700" s="16">
        <f>IF(OR(B1700="",E1700=""),"",IF(D1700="Saída",-E1700,E1700))</f>
        <v/>
      </c>
    </row>
    <row r="1701">
      <c r="A1701" s="20" t="n"/>
      <c r="B1701" s="21" t="n"/>
      <c r="C1701" s="15">
        <f>IF(B1701="","",IFERROR(INDEX(Produtos!$B$4:$B$303,MATCH(B1701,Produtos!$A$4:$A$303,0)),"Código não cadastrado"))</f>
        <v/>
      </c>
      <c r="D1701" s="21" t="n"/>
      <c r="E1701" s="22" t="n"/>
      <c r="F1701" s="21" t="n"/>
      <c r="G1701" s="16">
        <f>IF(OR(B1701="",E1701=""),"",IF(D1701="Saída",-E1701,E1701))</f>
        <v/>
      </c>
    </row>
    <row r="1702">
      <c r="A1702" s="20" t="n"/>
      <c r="B1702" s="21" t="n"/>
      <c r="C1702" s="15">
        <f>IF(B1702="","",IFERROR(INDEX(Produtos!$B$4:$B$303,MATCH(B1702,Produtos!$A$4:$A$303,0)),"Código não cadastrado"))</f>
        <v/>
      </c>
      <c r="D1702" s="21" t="n"/>
      <c r="E1702" s="22" t="n"/>
      <c r="F1702" s="21" t="n"/>
      <c r="G1702" s="16">
        <f>IF(OR(B1702="",E1702=""),"",IF(D1702="Saída",-E1702,E1702))</f>
        <v/>
      </c>
    </row>
    <row r="1703">
      <c r="A1703" s="20" t="n"/>
      <c r="B1703" s="21" t="n"/>
      <c r="C1703" s="15">
        <f>IF(B1703="","",IFERROR(INDEX(Produtos!$B$4:$B$303,MATCH(B1703,Produtos!$A$4:$A$303,0)),"Código não cadastrado"))</f>
        <v/>
      </c>
      <c r="D1703" s="21" t="n"/>
      <c r="E1703" s="22" t="n"/>
      <c r="F1703" s="21" t="n"/>
      <c r="G1703" s="16">
        <f>IF(OR(B1703="",E1703=""),"",IF(D1703="Saída",-E1703,E1703))</f>
        <v/>
      </c>
    </row>
    <row r="1704">
      <c r="A1704" s="20" t="n"/>
      <c r="B1704" s="21" t="n"/>
      <c r="C1704" s="15">
        <f>IF(B1704="","",IFERROR(INDEX(Produtos!$B$4:$B$303,MATCH(B1704,Produtos!$A$4:$A$303,0)),"Código não cadastrado"))</f>
        <v/>
      </c>
      <c r="D1704" s="21" t="n"/>
      <c r="E1704" s="22" t="n"/>
      <c r="F1704" s="21" t="n"/>
      <c r="G1704" s="16">
        <f>IF(OR(B1704="",E1704=""),"",IF(D1704="Saída",-E1704,E1704))</f>
        <v/>
      </c>
    </row>
    <row r="1705">
      <c r="A1705" s="20" t="n"/>
      <c r="B1705" s="21" t="n"/>
      <c r="C1705" s="15">
        <f>IF(B1705="","",IFERROR(INDEX(Produtos!$B$4:$B$303,MATCH(B1705,Produtos!$A$4:$A$303,0)),"Código não cadastrado"))</f>
        <v/>
      </c>
      <c r="D1705" s="21" t="n"/>
      <c r="E1705" s="22" t="n"/>
      <c r="F1705" s="21" t="n"/>
      <c r="G1705" s="16">
        <f>IF(OR(B1705="",E1705=""),"",IF(D1705="Saída",-E1705,E1705))</f>
        <v/>
      </c>
    </row>
    <row r="1706">
      <c r="A1706" s="20" t="n"/>
      <c r="B1706" s="21" t="n"/>
      <c r="C1706" s="15">
        <f>IF(B1706="","",IFERROR(INDEX(Produtos!$B$4:$B$303,MATCH(B1706,Produtos!$A$4:$A$303,0)),"Código não cadastrado"))</f>
        <v/>
      </c>
      <c r="D1706" s="21" t="n"/>
      <c r="E1706" s="22" t="n"/>
      <c r="F1706" s="21" t="n"/>
      <c r="G1706" s="16">
        <f>IF(OR(B1706="",E1706=""),"",IF(D1706="Saída",-E1706,E1706))</f>
        <v/>
      </c>
    </row>
    <row r="1707">
      <c r="A1707" s="20" t="n"/>
      <c r="B1707" s="21" t="n"/>
      <c r="C1707" s="15">
        <f>IF(B1707="","",IFERROR(INDEX(Produtos!$B$4:$B$303,MATCH(B1707,Produtos!$A$4:$A$303,0)),"Código não cadastrado"))</f>
        <v/>
      </c>
      <c r="D1707" s="21" t="n"/>
      <c r="E1707" s="22" t="n"/>
      <c r="F1707" s="21" t="n"/>
      <c r="G1707" s="16">
        <f>IF(OR(B1707="",E1707=""),"",IF(D1707="Saída",-E1707,E1707))</f>
        <v/>
      </c>
    </row>
    <row r="1708">
      <c r="A1708" s="20" t="n"/>
      <c r="B1708" s="21" t="n"/>
      <c r="C1708" s="15">
        <f>IF(B1708="","",IFERROR(INDEX(Produtos!$B$4:$B$303,MATCH(B1708,Produtos!$A$4:$A$303,0)),"Código não cadastrado"))</f>
        <v/>
      </c>
      <c r="D1708" s="21" t="n"/>
      <c r="E1708" s="22" t="n"/>
      <c r="F1708" s="21" t="n"/>
      <c r="G1708" s="16">
        <f>IF(OR(B1708="",E1708=""),"",IF(D1708="Saída",-E1708,E1708))</f>
        <v/>
      </c>
    </row>
    <row r="1709">
      <c r="A1709" s="20" t="n"/>
      <c r="B1709" s="21" t="n"/>
      <c r="C1709" s="15">
        <f>IF(B1709="","",IFERROR(INDEX(Produtos!$B$4:$B$303,MATCH(B1709,Produtos!$A$4:$A$303,0)),"Código não cadastrado"))</f>
        <v/>
      </c>
      <c r="D1709" s="21" t="n"/>
      <c r="E1709" s="22" t="n"/>
      <c r="F1709" s="21" t="n"/>
      <c r="G1709" s="16">
        <f>IF(OR(B1709="",E1709=""),"",IF(D1709="Saída",-E1709,E1709))</f>
        <v/>
      </c>
    </row>
    <row r="1710">
      <c r="A1710" s="20" t="n"/>
      <c r="B1710" s="21" t="n"/>
      <c r="C1710" s="15">
        <f>IF(B1710="","",IFERROR(INDEX(Produtos!$B$4:$B$303,MATCH(B1710,Produtos!$A$4:$A$303,0)),"Código não cadastrado"))</f>
        <v/>
      </c>
      <c r="D1710" s="21" t="n"/>
      <c r="E1710" s="22" t="n"/>
      <c r="F1710" s="21" t="n"/>
      <c r="G1710" s="16">
        <f>IF(OR(B1710="",E1710=""),"",IF(D1710="Saída",-E1710,E1710))</f>
        <v/>
      </c>
    </row>
    <row r="1711">
      <c r="A1711" s="20" t="n"/>
      <c r="B1711" s="21" t="n"/>
      <c r="C1711" s="15">
        <f>IF(B1711="","",IFERROR(INDEX(Produtos!$B$4:$B$303,MATCH(B1711,Produtos!$A$4:$A$303,0)),"Código não cadastrado"))</f>
        <v/>
      </c>
      <c r="D1711" s="21" t="n"/>
      <c r="E1711" s="22" t="n"/>
      <c r="F1711" s="21" t="n"/>
      <c r="G1711" s="16">
        <f>IF(OR(B1711="",E1711=""),"",IF(D1711="Saída",-E1711,E1711))</f>
        <v/>
      </c>
    </row>
    <row r="1712">
      <c r="A1712" s="20" t="n"/>
      <c r="B1712" s="21" t="n"/>
      <c r="C1712" s="15">
        <f>IF(B1712="","",IFERROR(INDEX(Produtos!$B$4:$B$303,MATCH(B1712,Produtos!$A$4:$A$303,0)),"Código não cadastrado"))</f>
        <v/>
      </c>
      <c r="D1712" s="21" t="n"/>
      <c r="E1712" s="22" t="n"/>
      <c r="F1712" s="21" t="n"/>
      <c r="G1712" s="16">
        <f>IF(OR(B1712="",E1712=""),"",IF(D1712="Saída",-E1712,E1712))</f>
        <v/>
      </c>
    </row>
    <row r="1713">
      <c r="A1713" s="20" t="n"/>
      <c r="B1713" s="21" t="n"/>
      <c r="C1713" s="15">
        <f>IF(B1713="","",IFERROR(INDEX(Produtos!$B$4:$B$303,MATCH(B1713,Produtos!$A$4:$A$303,0)),"Código não cadastrado"))</f>
        <v/>
      </c>
      <c r="D1713" s="21" t="n"/>
      <c r="E1713" s="22" t="n"/>
      <c r="F1713" s="21" t="n"/>
      <c r="G1713" s="16">
        <f>IF(OR(B1713="",E1713=""),"",IF(D1713="Saída",-E1713,E1713))</f>
        <v/>
      </c>
    </row>
    <row r="1714">
      <c r="A1714" s="20" t="n"/>
      <c r="B1714" s="21" t="n"/>
      <c r="C1714" s="15">
        <f>IF(B1714="","",IFERROR(INDEX(Produtos!$B$4:$B$303,MATCH(B1714,Produtos!$A$4:$A$303,0)),"Código não cadastrado"))</f>
        <v/>
      </c>
      <c r="D1714" s="21" t="n"/>
      <c r="E1714" s="22" t="n"/>
      <c r="F1714" s="21" t="n"/>
      <c r="G1714" s="16">
        <f>IF(OR(B1714="",E1714=""),"",IF(D1714="Saída",-E1714,E1714))</f>
        <v/>
      </c>
    </row>
    <row r="1715">
      <c r="A1715" s="20" t="n"/>
      <c r="B1715" s="21" t="n"/>
      <c r="C1715" s="15">
        <f>IF(B1715="","",IFERROR(INDEX(Produtos!$B$4:$B$303,MATCH(B1715,Produtos!$A$4:$A$303,0)),"Código não cadastrado"))</f>
        <v/>
      </c>
      <c r="D1715" s="21" t="n"/>
      <c r="E1715" s="22" t="n"/>
      <c r="F1715" s="21" t="n"/>
      <c r="G1715" s="16">
        <f>IF(OR(B1715="",E1715=""),"",IF(D1715="Saída",-E1715,E1715))</f>
        <v/>
      </c>
    </row>
    <row r="1716">
      <c r="A1716" s="20" t="n"/>
      <c r="B1716" s="21" t="n"/>
      <c r="C1716" s="15">
        <f>IF(B1716="","",IFERROR(INDEX(Produtos!$B$4:$B$303,MATCH(B1716,Produtos!$A$4:$A$303,0)),"Código não cadastrado"))</f>
        <v/>
      </c>
      <c r="D1716" s="21" t="n"/>
      <c r="E1716" s="22" t="n"/>
      <c r="F1716" s="21" t="n"/>
      <c r="G1716" s="16">
        <f>IF(OR(B1716="",E1716=""),"",IF(D1716="Saída",-E1716,E1716))</f>
        <v/>
      </c>
    </row>
    <row r="1717">
      <c r="A1717" s="20" t="n"/>
      <c r="B1717" s="21" t="n"/>
      <c r="C1717" s="15">
        <f>IF(B1717="","",IFERROR(INDEX(Produtos!$B$4:$B$303,MATCH(B1717,Produtos!$A$4:$A$303,0)),"Código não cadastrado"))</f>
        <v/>
      </c>
      <c r="D1717" s="21" t="n"/>
      <c r="E1717" s="22" t="n"/>
      <c r="F1717" s="21" t="n"/>
      <c r="G1717" s="16">
        <f>IF(OR(B1717="",E1717=""),"",IF(D1717="Saída",-E1717,E1717))</f>
        <v/>
      </c>
    </row>
    <row r="1718">
      <c r="A1718" s="20" t="n"/>
      <c r="B1718" s="21" t="n"/>
      <c r="C1718" s="15">
        <f>IF(B1718="","",IFERROR(INDEX(Produtos!$B$4:$B$303,MATCH(B1718,Produtos!$A$4:$A$303,0)),"Código não cadastrado"))</f>
        <v/>
      </c>
      <c r="D1718" s="21" t="n"/>
      <c r="E1718" s="22" t="n"/>
      <c r="F1718" s="21" t="n"/>
      <c r="G1718" s="16">
        <f>IF(OR(B1718="",E1718=""),"",IF(D1718="Saída",-E1718,E1718))</f>
        <v/>
      </c>
    </row>
    <row r="1719">
      <c r="A1719" s="20" t="n"/>
      <c r="B1719" s="21" t="n"/>
      <c r="C1719" s="15">
        <f>IF(B1719="","",IFERROR(INDEX(Produtos!$B$4:$B$303,MATCH(B1719,Produtos!$A$4:$A$303,0)),"Código não cadastrado"))</f>
        <v/>
      </c>
      <c r="D1719" s="21" t="n"/>
      <c r="E1719" s="22" t="n"/>
      <c r="F1719" s="21" t="n"/>
      <c r="G1719" s="16">
        <f>IF(OR(B1719="",E1719=""),"",IF(D1719="Saída",-E1719,E1719))</f>
        <v/>
      </c>
    </row>
    <row r="1720">
      <c r="A1720" s="20" t="n"/>
      <c r="B1720" s="21" t="n"/>
      <c r="C1720" s="15">
        <f>IF(B1720="","",IFERROR(INDEX(Produtos!$B$4:$B$303,MATCH(B1720,Produtos!$A$4:$A$303,0)),"Código não cadastrado"))</f>
        <v/>
      </c>
      <c r="D1720" s="21" t="n"/>
      <c r="E1720" s="22" t="n"/>
      <c r="F1720" s="21" t="n"/>
      <c r="G1720" s="16">
        <f>IF(OR(B1720="",E1720=""),"",IF(D1720="Saída",-E1720,E1720))</f>
        <v/>
      </c>
    </row>
    <row r="1721">
      <c r="A1721" s="20" t="n"/>
      <c r="B1721" s="21" t="n"/>
      <c r="C1721" s="15">
        <f>IF(B1721="","",IFERROR(INDEX(Produtos!$B$4:$B$303,MATCH(B1721,Produtos!$A$4:$A$303,0)),"Código não cadastrado"))</f>
        <v/>
      </c>
      <c r="D1721" s="21" t="n"/>
      <c r="E1721" s="22" t="n"/>
      <c r="F1721" s="21" t="n"/>
      <c r="G1721" s="16">
        <f>IF(OR(B1721="",E1721=""),"",IF(D1721="Saída",-E1721,E1721))</f>
        <v/>
      </c>
    </row>
    <row r="1722">
      <c r="A1722" s="20" t="n"/>
      <c r="B1722" s="21" t="n"/>
      <c r="C1722" s="15">
        <f>IF(B1722="","",IFERROR(INDEX(Produtos!$B$4:$B$303,MATCH(B1722,Produtos!$A$4:$A$303,0)),"Código não cadastrado"))</f>
        <v/>
      </c>
      <c r="D1722" s="21" t="n"/>
      <c r="E1722" s="22" t="n"/>
      <c r="F1722" s="21" t="n"/>
      <c r="G1722" s="16">
        <f>IF(OR(B1722="",E1722=""),"",IF(D1722="Saída",-E1722,E1722))</f>
        <v/>
      </c>
    </row>
    <row r="1723">
      <c r="A1723" s="20" t="n"/>
      <c r="B1723" s="21" t="n"/>
      <c r="C1723" s="15">
        <f>IF(B1723="","",IFERROR(INDEX(Produtos!$B$4:$B$303,MATCH(B1723,Produtos!$A$4:$A$303,0)),"Código não cadastrado"))</f>
        <v/>
      </c>
      <c r="D1723" s="21" t="n"/>
      <c r="E1723" s="22" t="n"/>
      <c r="F1723" s="21" t="n"/>
      <c r="G1723" s="16">
        <f>IF(OR(B1723="",E1723=""),"",IF(D1723="Saída",-E1723,E1723))</f>
        <v/>
      </c>
    </row>
    <row r="1724">
      <c r="A1724" s="20" t="n"/>
      <c r="B1724" s="21" t="n"/>
      <c r="C1724" s="15">
        <f>IF(B1724="","",IFERROR(INDEX(Produtos!$B$4:$B$303,MATCH(B1724,Produtos!$A$4:$A$303,0)),"Código não cadastrado"))</f>
        <v/>
      </c>
      <c r="D1724" s="21" t="n"/>
      <c r="E1724" s="22" t="n"/>
      <c r="F1724" s="21" t="n"/>
      <c r="G1724" s="16">
        <f>IF(OR(B1724="",E1724=""),"",IF(D1724="Saída",-E1724,E1724))</f>
        <v/>
      </c>
    </row>
    <row r="1725">
      <c r="A1725" s="20" t="n"/>
      <c r="B1725" s="21" t="n"/>
      <c r="C1725" s="15">
        <f>IF(B1725="","",IFERROR(INDEX(Produtos!$B$4:$B$303,MATCH(B1725,Produtos!$A$4:$A$303,0)),"Código não cadastrado"))</f>
        <v/>
      </c>
      <c r="D1725" s="21" t="n"/>
      <c r="E1725" s="22" t="n"/>
      <c r="F1725" s="21" t="n"/>
      <c r="G1725" s="16">
        <f>IF(OR(B1725="",E1725=""),"",IF(D1725="Saída",-E1725,E1725))</f>
        <v/>
      </c>
    </row>
    <row r="1726">
      <c r="A1726" s="20" t="n"/>
      <c r="B1726" s="21" t="n"/>
      <c r="C1726" s="15">
        <f>IF(B1726="","",IFERROR(INDEX(Produtos!$B$4:$B$303,MATCH(B1726,Produtos!$A$4:$A$303,0)),"Código não cadastrado"))</f>
        <v/>
      </c>
      <c r="D1726" s="21" t="n"/>
      <c r="E1726" s="22" t="n"/>
      <c r="F1726" s="21" t="n"/>
      <c r="G1726" s="16">
        <f>IF(OR(B1726="",E1726=""),"",IF(D1726="Saída",-E1726,E1726))</f>
        <v/>
      </c>
    </row>
    <row r="1727">
      <c r="A1727" s="20" t="n"/>
      <c r="B1727" s="21" t="n"/>
      <c r="C1727" s="15">
        <f>IF(B1727="","",IFERROR(INDEX(Produtos!$B$4:$B$303,MATCH(B1727,Produtos!$A$4:$A$303,0)),"Código não cadastrado"))</f>
        <v/>
      </c>
      <c r="D1727" s="21" t="n"/>
      <c r="E1727" s="22" t="n"/>
      <c r="F1727" s="21" t="n"/>
      <c r="G1727" s="16">
        <f>IF(OR(B1727="",E1727=""),"",IF(D1727="Saída",-E1727,E1727))</f>
        <v/>
      </c>
    </row>
    <row r="1728">
      <c r="A1728" s="20" t="n"/>
      <c r="B1728" s="21" t="n"/>
      <c r="C1728" s="15">
        <f>IF(B1728="","",IFERROR(INDEX(Produtos!$B$4:$B$303,MATCH(B1728,Produtos!$A$4:$A$303,0)),"Código não cadastrado"))</f>
        <v/>
      </c>
      <c r="D1728" s="21" t="n"/>
      <c r="E1728" s="22" t="n"/>
      <c r="F1728" s="21" t="n"/>
      <c r="G1728" s="16">
        <f>IF(OR(B1728="",E1728=""),"",IF(D1728="Saída",-E1728,E1728))</f>
        <v/>
      </c>
    </row>
    <row r="1729">
      <c r="A1729" s="20" t="n"/>
      <c r="B1729" s="21" t="n"/>
      <c r="C1729" s="15">
        <f>IF(B1729="","",IFERROR(INDEX(Produtos!$B$4:$B$303,MATCH(B1729,Produtos!$A$4:$A$303,0)),"Código não cadastrado"))</f>
        <v/>
      </c>
      <c r="D1729" s="21" t="n"/>
      <c r="E1729" s="22" t="n"/>
      <c r="F1729" s="21" t="n"/>
      <c r="G1729" s="16">
        <f>IF(OR(B1729="",E1729=""),"",IF(D1729="Saída",-E1729,E1729))</f>
        <v/>
      </c>
    </row>
    <row r="1730">
      <c r="A1730" s="20" t="n"/>
      <c r="B1730" s="21" t="n"/>
      <c r="C1730" s="15">
        <f>IF(B1730="","",IFERROR(INDEX(Produtos!$B$4:$B$303,MATCH(B1730,Produtos!$A$4:$A$303,0)),"Código não cadastrado"))</f>
        <v/>
      </c>
      <c r="D1730" s="21" t="n"/>
      <c r="E1730" s="22" t="n"/>
      <c r="F1730" s="21" t="n"/>
      <c r="G1730" s="16">
        <f>IF(OR(B1730="",E1730=""),"",IF(D1730="Saída",-E1730,E1730))</f>
        <v/>
      </c>
    </row>
    <row r="1731">
      <c r="A1731" s="20" t="n"/>
      <c r="B1731" s="21" t="n"/>
      <c r="C1731" s="15">
        <f>IF(B1731="","",IFERROR(INDEX(Produtos!$B$4:$B$303,MATCH(B1731,Produtos!$A$4:$A$303,0)),"Código não cadastrado"))</f>
        <v/>
      </c>
      <c r="D1731" s="21" t="n"/>
      <c r="E1731" s="22" t="n"/>
      <c r="F1731" s="21" t="n"/>
      <c r="G1731" s="16">
        <f>IF(OR(B1731="",E1731=""),"",IF(D1731="Saída",-E1731,E1731))</f>
        <v/>
      </c>
    </row>
    <row r="1732">
      <c r="A1732" s="20" t="n"/>
      <c r="B1732" s="21" t="n"/>
      <c r="C1732" s="15">
        <f>IF(B1732="","",IFERROR(INDEX(Produtos!$B$4:$B$303,MATCH(B1732,Produtos!$A$4:$A$303,0)),"Código não cadastrado"))</f>
        <v/>
      </c>
      <c r="D1732" s="21" t="n"/>
      <c r="E1732" s="22" t="n"/>
      <c r="F1732" s="21" t="n"/>
      <c r="G1732" s="16">
        <f>IF(OR(B1732="",E1732=""),"",IF(D1732="Saída",-E1732,E1732))</f>
        <v/>
      </c>
    </row>
    <row r="1733">
      <c r="A1733" s="20" t="n"/>
      <c r="B1733" s="21" t="n"/>
      <c r="C1733" s="15">
        <f>IF(B1733="","",IFERROR(INDEX(Produtos!$B$4:$B$303,MATCH(B1733,Produtos!$A$4:$A$303,0)),"Código não cadastrado"))</f>
        <v/>
      </c>
      <c r="D1733" s="21" t="n"/>
      <c r="E1733" s="22" t="n"/>
      <c r="F1733" s="21" t="n"/>
      <c r="G1733" s="16">
        <f>IF(OR(B1733="",E1733=""),"",IF(D1733="Saída",-E1733,E1733))</f>
        <v/>
      </c>
    </row>
    <row r="1734">
      <c r="A1734" s="20" t="n"/>
      <c r="B1734" s="21" t="n"/>
      <c r="C1734" s="15">
        <f>IF(B1734="","",IFERROR(INDEX(Produtos!$B$4:$B$303,MATCH(B1734,Produtos!$A$4:$A$303,0)),"Código não cadastrado"))</f>
        <v/>
      </c>
      <c r="D1734" s="21" t="n"/>
      <c r="E1734" s="22" t="n"/>
      <c r="F1734" s="21" t="n"/>
      <c r="G1734" s="16">
        <f>IF(OR(B1734="",E1734=""),"",IF(D1734="Saída",-E1734,E1734))</f>
        <v/>
      </c>
    </row>
    <row r="1735">
      <c r="A1735" s="20" t="n"/>
      <c r="B1735" s="21" t="n"/>
      <c r="C1735" s="15">
        <f>IF(B1735="","",IFERROR(INDEX(Produtos!$B$4:$B$303,MATCH(B1735,Produtos!$A$4:$A$303,0)),"Código não cadastrado"))</f>
        <v/>
      </c>
      <c r="D1735" s="21" t="n"/>
      <c r="E1735" s="22" t="n"/>
      <c r="F1735" s="21" t="n"/>
      <c r="G1735" s="16">
        <f>IF(OR(B1735="",E1735=""),"",IF(D1735="Saída",-E1735,E1735))</f>
        <v/>
      </c>
    </row>
    <row r="1736">
      <c r="A1736" s="20" t="n"/>
      <c r="B1736" s="21" t="n"/>
      <c r="C1736" s="15">
        <f>IF(B1736="","",IFERROR(INDEX(Produtos!$B$4:$B$303,MATCH(B1736,Produtos!$A$4:$A$303,0)),"Código não cadastrado"))</f>
        <v/>
      </c>
      <c r="D1736" s="21" t="n"/>
      <c r="E1736" s="22" t="n"/>
      <c r="F1736" s="21" t="n"/>
      <c r="G1736" s="16">
        <f>IF(OR(B1736="",E1736=""),"",IF(D1736="Saída",-E1736,E1736))</f>
        <v/>
      </c>
    </row>
    <row r="1737">
      <c r="A1737" s="20" t="n"/>
      <c r="B1737" s="21" t="n"/>
      <c r="C1737" s="15">
        <f>IF(B1737="","",IFERROR(INDEX(Produtos!$B$4:$B$303,MATCH(B1737,Produtos!$A$4:$A$303,0)),"Código não cadastrado"))</f>
        <v/>
      </c>
      <c r="D1737" s="21" t="n"/>
      <c r="E1737" s="22" t="n"/>
      <c r="F1737" s="21" t="n"/>
      <c r="G1737" s="16">
        <f>IF(OR(B1737="",E1737=""),"",IF(D1737="Saída",-E1737,E1737))</f>
        <v/>
      </c>
    </row>
    <row r="1738">
      <c r="A1738" s="20" t="n"/>
      <c r="B1738" s="21" t="n"/>
      <c r="C1738" s="15">
        <f>IF(B1738="","",IFERROR(INDEX(Produtos!$B$4:$B$303,MATCH(B1738,Produtos!$A$4:$A$303,0)),"Código não cadastrado"))</f>
        <v/>
      </c>
      <c r="D1738" s="21" t="n"/>
      <c r="E1738" s="22" t="n"/>
      <c r="F1738" s="21" t="n"/>
      <c r="G1738" s="16">
        <f>IF(OR(B1738="",E1738=""),"",IF(D1738="Saída",-E1738,E1738))</f>
        <v/>
      </c>
    </row>
    <row r="1739">
      <c r="A1739" s="20" t="n"/>
      <c r="B1739" s="21" t="n"/>
      <c r="C1739" s="15">
        <f>IF(B1739="","",IFERROR(INDEX(Produtos!$B$4:$B$303,MATCH(B1739,Produtos!$A$4:$A$303,0)),"Código não cadastrado"))</f>
        <v/>
      </c>
      <c r="D1739" s="21" t="n"/>
      <c r="E1739" s="22" t="n"/>
      <c r="F1739" s="21" t="n"/>
      <c r="G1739" s="16">
        <f>IF(OR(B1739="",E1739=""),"",IF(D1739="Saída",-E1739,E1739))</f>
        <v/>
      </c>
    </row>
    <row r="1740">
      <c r="A1740" s="20" t="n"/>
      <c r="B1740" s="21" t="n"/>
      <c r="C1740" s="15">
        <f>IF(B1740="","",IFERROR(INDEX(Produtos!$B$4:$B$303,MATCH(B1740,Produtos!$A$4:$A$303,0)),"Código não cadastrado"))</f>
        <v/>
      </c>
      <c r="D1740" s="21" t="n"/>
      <c r="E1740" s="22" t="n"/>
      <c r="F1740" s="21" t="n"/>
      <c r="G1740" s="16">
        <f>IF(OR(B1740="",E1740=""),"",IF(D1740="Saída",-E1740,E1740))</f>
        <v/>
      </c>
    </row>
    <row r="1741">
      <c r="A1741" s="20" t="n"/>
      <c r="B1741" s="21" t="n"/>
      <c r="C1741" s="15">
        <f>IF(B1741="","",IFERROR(INDEX(Produtos!$B$4:$B$303,MATCH(B1741,Produtos!$A$4:$A$303,0)),"Código não cadastrado"))</f>
        <v/>
      </c>
      <c r="D1741" s="21" t="n"/>
      <c r="E1741" s="22" t="n"/>
      <c r="F1741" s="21" t="n"/>
      <c r="G1741" s="16">
        <f>IF(OR(B1741="",E1741=""),"",IF(D1741="Saída",-E1741,E1741))</f>
        <v/>
      </c>
    </row>
    <row r="1742">
      <c r="A1742" s="20" t="n"/>
      <c r="B1742" s="21" t="n"/>
      <c r="C1742" s="15">
        <f>IF(B1742="","",IFERROR(INDEX(Produtos!$B$4:$B$303,MATCH(B1742,Produtos!$A$4:$A$303,0)),"Código não cadastrado"))</f>
        <v/>
      </c>
      <c r="D1742" s="21" t="n"/>
      <c r="E1742" s="22" t="n"/>
      <c r="F1742" s="21" t="n"/>
      <c r="G1742" s="16">
        <f>IF(OR(B1742="",E1742=""),"",IF(D1742="Saída",-E1742,E1742))</f>
        <v/>
      </c>
    </row>
    <row r="1743">
      <c r="A1743" s="20" t="n"/>
      <c r="B1743" s="21" t="n"/>
      <c r="C1743" s="15">
        <f>IF(B1743="","",IFERROR(INDEX(Produtos!$B$4:$B$303,MATCH(B1743,Produtos!$A$4:$A$303,0)),"Código não cadastrado"))</f>
        <v/>
      </c>
      <c r="D1743" s="21" t="n"/>
      <c r="E1743" s="22" t="n"/>
      <c r="F1743" s="21" t="n"/>
      <c r="G1743" s="16">
        <f>IF(OR(B1743="",E1743=""),"",IF(D1743="Saída",-E1743,E1743))</f>
        <v/>
      </c>
    </row>
    <row r="1744">
      <c r="A1744" s="20" t="n"/>
      <c r="B1744" s="21" t="n"/>
      <c r="C1744" s="15">
        <f>IF(B1744="","",IFERROR(INDEX(Produtos!$B$4:$B$303,MATCH(B1744,Produtos!$A$4:$A$303,0)),"Código não cadastrado"))</f>
        <v/>
      </c>
      <c r="D1744" s="21" t="n"/>
      <c r="E1744" s="22" t="n"/>
      <c r="F1744" s="21" t="n"/>
      <c r="G1744" s="16">
        <f>IF(OR(B1744="",E1744=""),"",IF(D1744="Saída",-E1744,E1744))</f>
        <v/>
      </c>
    </row>
    <row r="1745">
      <c r="A1745" s="20" t="n"/>
      <c r="B1745" s="21" t="n"/>
      <c r="C1745" s="15">
        <f>IF(B1745="","",IFERROR(INDEX(Produtos!$B$4:$B$303,MATCH(B1745,Produtos!$A$4:$A$303,0)),"Código não cadastrado"))</f>
        <v/>
      </c>
      <c r="D1745" s="21" t="n"/>
      <c r="E1745" s="22" t="n"/>
      <c r="F1745" s="21" t="n"/>
      <c r="G1745" s="16">
        <f>IF(OR(B1745="",E1745=""),"",IF(D1745="Saída",-E1745,E1745))</f>
        <v/>
      </c>
    </row>
    <row r="1746">
      <c r="A1746" s="20" t="n"/>
      <c r="B1746" s="21" t="n"/>
      <c r="C1746" s="15">
        <f>IF(B1746="","",IFERROR(INDEX(Produtos!$B$4:$B$303,MATCH(B1746,Produtos!$A$4:$A$303,0)),"Código não cadastrado"))</f>
        <v/>
      </c>
      <c r="D1746" s="21" t="n"/>
      <c r="E1746" s="22" t="n"/>
      <c r="F1746" s="21" t="n"/>
      <c r="G1746" s="16">
        <f>IF(OR(B1746="",E1746=""),"",IF(D1746="Saída",-E1746,E1746))</f>
        <v/>
      </c>
    </row>
    <row r="1747">
      <c r="A1747" s="20" t="n"/>
      <c r="B1747" s="21" t="n"/>
      <c r="C1747" s="15">
        <f>IF(B1747="","",IFERROR(INDEX(Produtos!$B$4:$B$303,MATCH(B1747,Produtos!$A$4:$A$303,0)),"Código não cadastrado"))</f>
        <v/>
      </c>
      <c r="D1747" s="21" t="n"/>
      <c r="E1747" s="22" t="n"/>
      <c r="F1747" s="21" t="n"/>
      <c r="G1747" s="16">
        <f>IF(OR(B1747="",E1747=""),"",IF(D1747="Saída",-E1747,E1747))</f>
        <v/>
      </c>
    </row>
    <row r="1748">
      <c r="A1748" s="20" t="n"/>
      <c r="B1748" s="21" t="n"/>
      <c r="C1748" s="15">
        <f>IF(B1748="","",IFERROR(INDEX(Produtos!$B$4:$B$303,MATCH(B1748,Produtos!$A$4:$A$303,0)),"Código não cadastrado"))</f>
        <v/>
      </c>
      <c r="D1748" s="21" t="n"/>
      <c r="E1748" s="22" t="n"/>
      <c r="F1748" s="21" t="n"/>
      <c r="G1748" s="16">
        <f>IF(OR(B1748="",E1748=""),"",IF(D1748="Saída",-E1748,E1748))</f>
        <v/>
      </c>
    </row>
    <row r="1749">
      <c r="A1749" s="20" t="n"/>
      <c r="B1749" s="21" t="n"/>
      <c r="C1749" s="15">
        <f>IF(B1749="","",IFERROR(INDEX(Produtos!$B$4:$B$303,MATCH(B1749,Produtos!$A$4:$A$303,0)),"Código não cadastrado"))</f>
        <v/>
      </c>
      <c r="D1749" s="21" t="n"/>
      <c r="E1749" s="22" t="n"/>
      <c r="F1749" s="21" t="n"/>
      <c r="G1749" s="16">
        <f>IF(OR(B1749="",E1749=""),"",IF(D1749="Saída",-E1749,E1749))</f>
        <v/>
      </c>
    </row>
    <row r="1750">
      <c r="A1750" s="20" t="n"/>
      <c r="B1750" s="21" t="n"/>
      <c r="C1750" s="15">
        <f>IF(B1750="","",IFERROR(INDEX(Produtos!$B$4:$B$303,MATCH(B1750,Produtos!$A$4:$A$303,0)),"Código não cadastrado"))</f>
        <v/>
      </c>
      <c r="D1750" s="21" t="n"/>
      <c r="E1750" s="22" t="n"/>
      <c r="F1750" s="21" t="n"/>
      <c r="G1750" s="16">
        <f>IF(OR(B1750="",E1750=""),"",IF(D1750="Saída",-E1750,E1750))</f>
        <v/>
      </c>
    </row>
    <row r="1751">
      <c r="A1751" s="20" t="n"/>
      <c r="B1751" s="21" t="n"/>
      <c r="C1751" s="15">
        <f>IF(B1751="","",IFERROR(INDEX(Produtos!$B$4:$B$303,MATCH(B1751,Produtos!$A$4:$A$303,0)),"Código não cadastrado"))</f>
        <v/>
      </c>
      <c r="D1751" s="21" t="n"/>
      <c r="E1751" s="22" t="n"/>
      <c r="F1751" s="21" t="n"/>
      <c r="G1751" s="16">
        <f>IF(OR(B1751="",E1751=""),"",IF(D1751="Saída",-E1751,E1751))</f>
        <v/>
      </c>
    </row>
    <row r="1752">
      <c r="A1752" s="20" t="n"/>
      <c r="B1752" s="21" t="n"/>
      <c r="C1752" s="15">
        <f>IF(B1752="","",IFERROR(INDEX(Produtos!$B$4:$B$303,MATCH(B1752,Produtos!$A$4:$A$303,0)),"Código não cadastrado"))</f>
        <v/>
      </c>
      <c r="D1752" s="21" t="n"/>
      <c r="E1752" s="22" t="n"/>
      <c r="F1752" s="21" t="n"/>
      <c r="G1752" s="16">
        <f>IF(OR(B1752="",E1752=""),"",IF(D1752="Saída",-E1752,E1752))</f>
        <v/>
      </c>
    </row>
    <row r="1753">
      <c r="A1753" s="20" t="n"/>
      <c r="B1753" s="21" t="n"/>
      <c r="C1753" s="15">
        <f>IF(B1753="","",IFERROR(INDEX(Produtos!$B$4:$B$303,MATCH(B1753,Produtos!$A$4:$A$303,0)),"Código não cadastrado"))</f>
        <v/>
      </c>
      <c r="D1753" s="21" t="n"/>
      <c r="E1753" s="22" t="n"/>
      <c r="F1753" s="21" t="n"/>
      <c r="G1753" s="16">
        <f>IF(OR(B1753="",E1753=""),"",IF(D1753="Saída",-E1753,E1753))</f>
        <v/>
      </c>
    </row>
    <row r="1754">
      <c r="A1754" s="20" t="n"/>
      <c r="B1754" s="21" t="n"/>
      <c r="C1754" s="15">
        <f>IF(B1754="","",IFERROR(INDEX(Produtos!$B$4:$B$303,MATCH(B1754,Produtos!$A$4:$A$303,0)),"Código não cadastrado"))</f>
        <v/>
      </c>
      <c r="D1754" s="21" t="n"/>
      <c r="E1754" s="22" t="n"/>
      <c r="F1754" s="21" t="n"/>
      <c r="G1754" s="16">
        <f>IF(OR(B1754="",E1754=""),"",IF(D1754="Saída",-E1754,E1754))</f>
        <v/>
      </c>
    </row>
    <row r="1755">
      <c r="A1755" s="20" t="n"/>
      <c r="B1755" s="21" t="n"/>
      <c r="C1755" s="15">
        <f>IF(B1755="","",IFERROR(INDEX(Produtos!$B$4:$B$303,MATCH(B1755,Produtos!$A$4:$A$303,0)),"Código não cadastrado"))</f>
        <v/>
      </c>
      <c r="D1755" s="21" t="n"/>
      <c r="E1755" s="22" t="n"/>
      <c r="F1755" s="21" t="n"/>
      <c r="G1755" s="16">
        <f>IF(OR(B1755="",E1755=""),"",IF(D1755="Saída",-E1755,E1755))</f>
        <v/>
      </c>
    </row>
    <row r="1756">
      <c r="A1756" s="20" t="n"/>
      <c r="B1756" s="21" t="n"/>
      <c r="C1756" s="15">
        <f>IF(B1756="","",IFERROR(INDEX(Produtos!$B$4:$B$303,MATCH(B1756,Produtos!$A$4:$A$303,0)),"Código não cadastrado"))</f>
        <v/>
      </c>
      <c r="D1756" s="21" t="n"/>
      <c r="E1756" s="22" t="n"/>
      <c r="F1756" s="21" t="n"/>
      <c r="G1756" s="16">
        <f>IF(OR(B1756="",E1756=""),"",IF(D1756="Saída",-E1756,E1756))</f>
        <v/>
      </c>
    </row>
    <row r="1757">
      <c r="A1757" s="20" t="n"/>
      <c r="B1757" s="21" t="n"/>
      <c r="C1757" s="15">
        <f>IF(B1757="","",IFERROR(INDEX(Produtos!$B$4:$B$303,MATCH(B1757,Produtos!$A$4:$A$303,0)),"Código não cadastrado"))</f>
        <v/>
      </c>
      <c r="D1757" s="21" t="n"/>
      <c r="E1757" s="22" t="n"/>
      <c r="F1757" s="21" t="n"/>
      <c r="G1757" s="16">
        <f>IF(OR(B1757="",E1757=""),"",IF(D1757="Saída",-E1757,E1757))</f>
        <v/>
      </c>
    </row>
    <row r="1758">
      <c r="A1758" s="20" t="n"/>
      <c r="B1758" s="21" t="n"/>
      <c r="C1758" s="15">
        <f>IF(B1758="","",IFERROR(INDEX(Produtos!$B$4:$B$303,MATCH(B1758,Produtos!$A$4:$A$303,0)),"Código não cadastrado"))</f>
        <v/>
      </c>
      <c r="D1758" s="21" t="n"/>
      <c r="E1758" s="22" t="n"/>
      <c r="F1758" s="21" t="n"/>
      <c r="G1758" s="16">
        <f>IF(OR(B1758="",E1758=""),"",IF(D1758="Saída",-E1758,E1758))</f>
        <v/>
      </c>
    </row>
    <row r="1759">
      <c r="A1759" s="20" t="n"/>
      <c r="B1759" s="21" t="n"/>
      <c r="C1759" s="15">
        <f>IF(B1759="","",IFERROR(INDEX(Produtos!$B$4:$B$303,MATCH(B1759,Produtos!$A$4:$A$303,0)),"Código não cadastrado"))</f>
        <v/>
      </c>
      <c r="D1759" s="21" t="n"/>
      <c r="E1759" s="22" t="n"/>
      <c r="F1759" s="21" t="n"/>
      <c r="G1759" s="16">
        <f>IF(OR(B1759="",E1759=""),"",IF(D1759="Saída",-E1759,E1759))</f>
        <v/>
      </c>
    </row>
    <row r="1760">
      <c r="A1760" s="20" t="n"/>
      <c r="B1760" s="21" t="n"/>
      <c r="C1760" s="15">
        <f>IF(B1760="","",IFERROR(INDEX(Produtos!$B$4:$B$303,MATCH(B1760,Produtos!$A$4:$A$303,0)),"Código não cadastrado"))</f>
        <v/>
      </c>
      <c r="D1760" s="21" t="n"/>
      <c r="E1760" s="22" t="n"/>
      <c r="F1760" s="21" t="n"/>
      <c r="G1760" s="16">
        <f>IF(OR(B1760="",E1760=""),"",IF(D1760="Saída",-E1760,E1760))</f>
        <v/>
      </c>
    </row>
    <row r="1761">
      <c r="A1761" s="20" t="n"/>
      <c r="B1761" s="21" t="n"/>
      <c r="C1761" s="15">
        <f>IF(B1761="","",IFERROR(INDEX(Produtos!$B$4:$B$303,MATCH(B1761,Produtos!$A$4:$A$303,0)),"Código não cadastrado"))</f>
        <v/>
      </c>
      <c r="D1761" s="21" t="n"/>
      <c r="E1761" s="22" t="n"/>
      <c r="F1761" s="21" t="n"/>
      <c r="G1761" s="16">
        <f>IF(OR(B1761="",E1761=""),"",IF(D1761="Saída",-E1761,E1761))</f>
        <v/>
      </c>
    </row>
    <row r="1762">
      <c r="A1762" s="20" t="n"/>
      <c r="B1762" s="21" t="n"/>
      <c r="C1762" s="15">
        <f>IF(B1762="","",IFERROR(INDEX(Produtos!$B$4:$B$303,MATCH(B1762,Produtos!$A$4:$A$303,0)),"Código não cadastrado"))</f>
        <v/>
      </c>
      <c r="D1762" s="21" t="n"/>
      <c r="E1762" s="22" t="n"/>
      <c r="F1762" s="21" t="n"/>
      <c r="G1762" s="16">
        <f>IF(OR(B1762="",E1762=""),"",IF(D1762="Saída",-E1762,E1762))</f>
        <v/>
      </c>
    </row>
    <row r="1763">
      <c r="A1763" s="20" t="n"/>
      <c r="B1763" s="21" t="n"/>
      <c r="C1763" s="15">
        <f>IF(B1763="","",IFERROR(INDEX(Produtos!$B$4:$B$303,MATCH(B1763,Produtos!$A$4:$A$303,0)),"Código não cadastrado"))</f>
        <v/>
      </c>
      <c r="D1763" s="21" t="n"/>
      <c r="E1763" s="22" t="n"/>
      <c r="F1763" s="21" t="n"/>
      <c r="G1763" s="16">
        <f>IF(OR(B1763="",E1763=""),"",IF(D1763="Saída",-E1763,E1763))</f>
        <v/>
      </c>
    </row>
    <row r="1764">
      <c r="A1764" s="20" t="n"/>
      <c r="B1764" s="21" t="n"/>
      <c r="C1764" s="15">
        <f>IF(B1764="","",IFERROR(INDEX(Produtos!$B$4:$B$303,MATCH(B1764,Produtos!$A$4:$A$303,0)),"Código não cadastrado"))</f>
        <v/>
      </c>
      <c r="D1764" s="21" t="n"/>
      <c r="E1764" s="22" t="n"/>
      <c r="F1764" s="21" t="n"/>
      <c r="G1764" s="16">
        <f>IF(OR(B1764="",E1764=""),"",IF(D1764="Saída",-E1764,E1764))</f>
        <v/>
      </c>
    </row>
    <row r="1765">
      <c r="A1765" s="20" t="n"/>
      <c r="B1765" s="21" t="n"/>
      <c r="C1765" s="15">
        <f>IF(B1765="","",IFERROR(INDEX(Produtos!$B$4:$B$303,MATCH(B1765,Produtos!$A$4:$A$303,0)),"Código não cadastrado"))</f>
        <v/>
      </c>
      <c r="D1765" s="21" t="n"/>
      <c r="E1765" s="22" t="n"/>
      <c r="F1765" s="21" t="n"/>
      <c r="G1765" s="16">
        <f>IF(OR(B1765="",E1765=""),"",IF(D1765="Saída",-E1765,E1765))</f>
        <v/>
      </c>
    </row>
    <row r="1766">
      <c r="A1766" s="20" t="n"/>
      <c r="B1766" s="21" t="n"/>
      <c r="C1766" s="15">
        <f>IF(B1766="","",IFERROR(INDEX(Produtos!$B$4:$B$303,MATCH(B1766,Produtos!$A$4:$A$303,0)),"Código não cadastrado"))</f>
        <v/>
      </c>
      <c r="D1766" s="21" t="n"/>
      <c r="E1766" s="22" t="n"/>
      <c r="F1766" s="21" t="n"/>
      <c r="G1766" s="16">
        <f>IF(OR(B1766="",E1766=""),"",IF(D1766="Saída",-E1766,E1766))</f>
        <v/>
      </c>
    </row>
    <row r="1767">
      <c r="A1767" s="20" t="n"/>
      <c r="B1767" s="21" t="n"/>
      <c r="C1767" s="15">
        <f>IF(B1767="","",IFERROR(INDEX(Produtos!$B$4:$B$303,MATCH(B1767,Produtos!$A$4:$A$303,0)),"Código não cadastrado"))</f>
        <v/>
      </c>
      <c r="D1767" s="21" t="n"/>
      <c r="E1767" s="22" t="n"/>
      <c r="F1767" s="21" t="n"/>
      <c r="G1767" s="16">
        <f>IF(OR(B1767="",E1767=""),"",IF(D1767="Saída",-E1767,E1767))</f>
        <v/>
      </c>
    </row>
    <row r="1768">
      <c r="A1768" s="20" t="n"/>
      <c r="B1768" s="21" t="n"/>
      <c r="C1768" s="15">
        <f>IF(B1768="","",IFERROR(INDEX(Produtos!$B$4:$B$303,MATCH(B1768,Produtos!$A$4:$A$303,0)),"Código não cadastrado"))</f>
        <v/>
      </c>
      <c r="D1768" s="21" t="n"/>
      <c r="E1768" s="22" t="n"/>
      <c r="F1768" s="21" t="n"/>
      <c r="G1768" s="16">
        <f>IF(OR(B1768="",E1768=""),"",IF(D1768="Saída",-E1768,E1768))</f>
        <v/>
      </c>
    </row>
    <row r="1769">
      <c r="A1769" s="20" t="n"/>
      <c r="B1769" s="21" t="n"/>
      <c r="C1769" s="15">
        <f>IF(B1769="","",IFERROR(INDEX(Produtos!$B$4:$B$303,MATCH(B1769,Produtos!$A$4:$A$303,0)),"Código não cadastrado"))</f>
        <v/>
      </c>
      <c r="D1769" s="21" t="n"/>
      <c r="E1769" s="22" t="n"/>
      <c r="F1769" s="21" t="n"/>
      <c r="G1769" s="16">
        <f>IF(OR(B1769="",E1769=""),"",IF(D1769="Saída",-E1769,E1769))</f>
        <v/>
      </c>
    </row>
    <row r="1770">
      <c r="A1770" s="20" t="n"/>
      <c r="B1770" s="21" t="n"/>
      <c r="C1770" s="15">
        <f>IF(B1770="","",IFERROR(INDEX(Produtos!$B$4:$B$303,MATCH(B1770,Produtos!$A$4:$A$303,0)),"Código não cadastrado"))</f>
        <v/>
      </c>
      <c r="D1770" s="21" t="n"/>
      <c r="E1770" s="22" t="n"/>
      <c r="F1770" s="21" t="n"/>
      <c r="G1770" s="16">
        <f>IF(OR(B1770="",E1770=""),"",IF(D1770="Saída",-E1770,E1770))</f>
        <v/>
      </c>
    </row>
    <row r="1771">
      <c r="A1771" s="20" t="n"/>
      <c r="B1771" s="21" t="n"/>
      <c r="C1771" s="15">
        <f>IF(B1771="","",IFERROR(INDEX(Produtos!$B$4:$B$303,MATCH(B1771,Produtos!$A$4:$A$303,0)),"Código não cadastrado"))</f>
        <v/>
      </c>
      <c r="D1771" s="21" t="n"/>
      <c r="E1771" s="22" t="n"/>
      <c r="F1771" s="21" t="n"/>
      <c r="G1771" s="16">
        <f>IF(OR(B1771="",E1771=""),"",IF(D1771="Saída",-E1771,E1771))</f>
        <v/>
      </c>
    </row>
    <row r="1772">
      <c r="A1772" s="20" t="n"/>
      <c r="B1772" s="21" t="n"/>
      <c r="C1772" s="15">
        <f>IF(B1772="","",IFERROR(INDEX(Produtos!$B$4:$B$303,MATCH(B1772,Produtos!$A$4:$A$303,0)),"Código não cadastrado"))</f>
        <v/>
      </c>
      <c r="D1772" s="21" t="n"/>
      <c r="E1772" s="22" t="n"/>
      <c r="F1772" s="21" t="n"/>
      <c r="G1772" s="16">
        <f>IF(OR(B1772="",E1772=""),"",IF(D1772="Saída",-E1772,E1772))</f>
        <v/>
      </c>
    </row>
    <row r="1773">
      <c r="A1773" s="20" t="n"/>
      <c r="B1773" s="21" t="n"/>
      <c r="C1773" s="15">
        <f>IF(B1773="","",IFERROR(INDEX(Produtos!$B$4:$B$303,MATCH(B1773,Produtos!$A$4:$A$303,0)),"Código não cadastrado"))</f>
        <v/>
      </c>
      <c r="D1773" s="21" t="n"/>
      <c r="E1773" s="22" t="n"/>
      <c r="F1773" s="21" t="n"/>
      <c r="G1773" s="16">
        <f>IF(OR(B1773="",E1773=""),"",IF(D1773="Saída",-E1773,E1773))</f>
        <v/>
      </c>
    </row>
    <row r="1774">
      <c r="A1774" s="20" t="n"/>
      <c r="B1774" s="21" t="n"/>
      <c r="C1774" s="15">
        <f>IF(B1774="","",IFERROR(INDEX(Produtos!$B$4:$B$303,MATCH(B1774,Produtos!$A$4:$A$303,0)),"Código não cadastrado"))</f>
        <v/>
      </c>
      <c r="D1774" s="21" t="n"/>
      <c r="E1774" s="22" t="n"/>
      <c r="F1774" s="21" t="n"/>
      <c r="G1774" s="16">
        <f>IF(OR(B1774="",E1774=""),"",IF(D1774="Saída",-E1774,E1774))</f>
        <v/>
      </c>
    </row>
    <row r="1775">
      <c r="A1775" s="20" t="n"/>
      <c r="B1775" s="21" t="n"/>
      <c r="C1775" s="15">
        <f>IF(B1775="","",IFERROR(INDEX(Produtos!$B$4:$B$303,MATCH(B1775,Produtos!$A$4:$A$303,0)),"Código não cadastrado"))</f>
        <v/>
      </c>
      <c r="D1775" s="21" t="n"/>
      <c r="E1775" s="22" t="n"/>
      <c r="F1775" s="21" t="n"/>
      <c r="G1775" s="16">
        <f>IF(OR(B1775="",E1775=""),"",IF(D1775="Saída",-E1775,E1775))</f>
        <v/>
      </c>
    </row>
    <row r="1776">
      <c r="A1776" s="20" t="n"/>
      <c r="B1776" s="21" t="n"/>
      <c r="C1776" s="15">
        <f>IF(B1776="","",IFERROR(INDEX(Produtos!$B$4:$B$303,MATCH(B1776,Produtos!$A$4:$A$303,0)),"Código não cadastrado"))</f>
        <v/>
      </c>
      <c r="D1776" s="21" t="n"/>
      <c r="E1776" s="22" t="n"/>
      <c r="F1776" s="21" t="n"/>
      <c r="G1776" s="16">
        <f>IF(OR(B1776="",E1776=""),"",IF(D1776="Saída",-E1776,E1776))</f>
        <v/>
      </c>
    </row>
    <row r="1777">
      <c r="A1777" s="20" t="n"/>
      <c r="B1777" s="21" t="n"/>
      <c r="C1777" s="15">
        <f>IF(B1777="","",IFERROR(INDEX(Produtos!$B$4:$B$303,MATCH(B1777,Produtos!$A$4:$A$303,0)),"Código não cadastrado"))</f>
        <v/>
      </c>
      <c r="D1777" s="21" t="n"/>
      <c r="E1777" s="22" t="n"/>
      <c r="F1777" s="21" t="n"/>
      <c r="G1777" s="16">
        <f>IF(OR(B1777="",E1777=""),"",IF(D1777="Saída",-E1777,E1777))</f>
        <v/>
      </c>
    </row>
    <row r="1778">
      <c r="A1778" s="20" t="n"/>
      <c r="B1778" s="21" t="n"/>
      <c r="C1778" s="15">
        <f>IF(B1778="","",IFERROR(INDEX(Produtos!$B$4:$B$303,MATCH(B1778,Produtos!$A$4:$A$303,0)),"Código não cadastrado"))</f>
        <v/>
      </c>
      <c r="D1778" s="21" t="n"/>
      <c r="E1778" s="22" t="n"/>
      <c r="F1778" s="21" t="n"/>
      <c r="G1778" s="16">
        <f>IF(OR(B1778="",E1778=""),"",IF(D1778="Saída",-E1778,E1778))</f>
        <v/>
      </c>
    </row>
    <row r="1779">
      <c r="A1779" s="20" t="n"/>
      <c r="B1779" s="21" t="n"/>
      <c r="C1779" s="15">
        <f>IF(B1779="","",IFERROR(INDEX(Produtos!$B$4:$B$303,MATCH(B1779,Produtos!$A$4:$A$303,0)),"Código não cadastrado"))</f>
        <v/>
      </c>
      <c r="D1779" s="21" t="n"/>
      <c r="E1779" s="22" t="n"/>
      <c r="F1779" s="21" t="n"/>
      <c r="G1779" s="16">
        <f>IF(OR(B1779="",E1779=""),"",IF(D1779="Saída",-E1779,E1779))</f>
        <v/>
      </c>
    </row>
    <row r="1780">
      <c r="A1780" s="20" t="n"/>
      <c r="B1780" s="21" t="n"/>
      <c r="C1780" s="15">
        <f>IF(B1780="","",IFERROR(INDEX(Produtos!$B$4:$B$303,MATCH(B1780,Produtos!$A$4:$A$303,0)),"Código não cadastrado"))</f>
        <v/>
      </c>
      <c r="D1780" s="21" t="n"/>
      <c r="E1780" s="22" t="n"/>
      <c r="F1780" s="21" t="n"/>
      <c r="G1780" s="16">
        <f>IF(OR(B1780="",E1780=""),"",IF(D1780="Saída",-E1780,E1780))</f>
        <v/>
      </c>
    </row>
    <row r="1781">
      <c r="A1781" s="20" t="n"/>
      <c r="B1781" s="21" t="n"/>
      <c r="C1781" s="15">
        <f>IF(B1781="","",IFERROR(INDEX(Produtos!$B$4:$B$303,MATCH(B1781,Produtos!$A$4:$A$303,0)),"Código não cadastrado"))</f>
        <v/>
      </c>
      <c r="D1781" s="21" t="n"/>
      <c r="E1781" s="22" t="n"/>
      <c r="F1781" s="21" t="n"/>
      <c r="G1781" s="16">
        <f>IF(OR(B1781="",E1781=""),"",IF(D1781="Saída",-E1781,E1781))</f>
        <v/>
      </c>
    </row>
    <row r="1782">
      <c r="A1782" s="20" t="n"/>
      <c r="B1782" s="21" t="n"/>
      <c r="C1782" s="15">
        <f>IF(B1782="","",IFERROR(INDEX(Produtos!$B$4:$B$303,MATCH(B1782,Produtos!$A$4:$A$303,0)),"Código não cadastrado"))</f>
        <v/>
      </c>
      <c r="D1782" s="21" t="n"/>
      <c r="E1782" s="22" t="n"/>
      <c r="F1782" s="21" t="n"/>
      <c r="G1782" s="16">
        <f>IF(OR(B1782="",E1782=""),"",IF(D1782="Saída",-E1782,E1782))</f>
        <v/>
      </c>
    </row>
    <row r="1783">
      <c r="A1783" s="20" t="n"/>
      <c r="B1783" s="21" t="n"/>
      <c r="C1783" s="15">
        <f>IF(B1783="","",IFERROR(INDEX(Produtos!$B$4:$B$303,MATCH(B1783,Produtos!$A$4:$A$303,0)),"Código não cadastrado"))</f>
        <v/>
      </c>
      <c r="D1783" s="21" t="n"/>
      <c r="E1783" s="22" t="n"/>
      <c r="F1783" s="21" t="n"/>
      <c r="G1783" s="16">
        <f>IF(OR(B1783="",E1783=""),"",IF(D1783="Saída",-E1783,E1783))</f>
        <v/>
      </c>
    </row>
    <row r="1784">
      <c r="A1784" s="20" t="n"/>
      <c r="B1784" s="21" t="n"/>
      <c r="C1784" s="15">
        <f>IF(B1784="","",IFERROR(INDEX(Produtos!$B$4:$B$303,MATCH(B1784,Produtos!$A$4:$A$303,0)),"Código não cadastrado"))</f>
        <v/>
      </c>
      <c r="D1784" s="21" t="n"/>
      <c r="E1784" s="22" t="n"/>
      <c r="F1784" s="21" t="n"/>
      <c r="G1784" s="16">
        <f>IF(OR(B1784="",E1784=""),"",IF(D1784="Saída",-E1784,E1784))</f>
        <v/>
      </c>
    </row>
    <row r="1785">
      <c r="A1785" s="20" t="n"/>
      <c r="B1785" s="21" t="n"/>
      <c r="C1785" s="15">
        <f>IF(B1785="","",IFERROR(INDEX(Produtos!$B$4:$B$303,MATCH(B1785,Produtos!$A$4:$A$303,0)),"Código não cadastrado"))</f>
        <v/>
      </c>
      <c r="D1785" s="21" t="n"/>
      <c r="E1785" s="22" t="n"/>
      <c r="F1785" s="21" t="n"/>
      <c r="G1785" s="16">
        <f>IF(OR(B1785="",E1785=""),"",IF(D1785="Saída",-E1785,E1785))</f>
        <v/>
      </c>
    </row>
    <row r="1786">
      <c r="A1786" s="20" t="n"/>
      <c r="B1786" s="21" t="n"/>
      <c r="C1786" s="15">
        <f>IF(B1786="","",IFERROR(INDEX(Produtos!$B$4:$B$303,MATCH(B1786,Produtos!$A$4:$A$303,0)),"Código não cadastrado"))</f>
        <v/>
      </c>
      <c r="D1786" s="21" t="n"/>
      <c r="E1786" s="22" t="n"/>
      <c r="F1786" s="21" t="n"/>
      <c r="G1786" s="16">
        <f>IF(OR(B1786="",E1786=""),"",IF(D1786="Saída",-E1786,E1786))</f>
        <v/>
      </c>
    </row>
    <row r="1787">
      <c r="A1787" s="20" t="n"/>
      <c r="B1787" s="21" t="n"/>
      <c r="C1787" s="15">
        <f>IF(B1787="","",IFERROR(INDEX(Produtos!$B$4:$B$303,MATCH(B1787,Produtos!$A$4:$A$303,0)),"Código não cadastrado"))</f>
        <v/>
      </c>
      <c r="D1787" s="21" t="n"/>
      <c r="E1787" s="22" t="n"/>
      <c r="F1787" s="21" t="n"/>
      <c r="G1787" s="16">
        <f>IF(OR(B1787="",E1787=""),"",IF(D1787="Saída",-E1787,E1787))</f>
        <v/>
      </c>
    </row>
    <row r="1788">
      <c r="A1788" s="20" t="n"/>
      <c r="B1788" s="21" t="n"/>
      <c r="C1788" s="15">
        <f>IF(B1788="","",IFERROR(INDEX(Produtos!$B$4:$B$303,MATCH(B1788,Produtos!$A$4:$A$303,0)),"Código não cadastrado"))</f>
        <v/>
      </c>
      <c r="D1788" s="21" t="n"/>
      <c r="E1788" s="22" t="n"/>
      <c r="F1788" s="21" t="n"/>
      <c r="G1788" s="16">
        <f>IF(OR(B1788="",E1788=""),"",IF(D1788="Saída",-E1788,E1788))</f>
        <v/>
      </c>
    </row>
    <row r="1789">
      <c r="A1789" s="20" t="n"/>
      <c r="B1789" s="21" t="n"/>
      <c r="C1789" s="15">
        <f>IF(B1789="","",IFERROR(INDEX(Produtos!$B$4:$B$303,MATCH(B1789,Produtos!$A$4:$A$303,0)),"Código não cadastrado"))</f>
        <v/>
      </c>
      <c r="D1789" s="21" t="n"/>
      <c r="E1789" s="22" t="n"/>
      <c r="F1789" s="21" t="n"/>
      <c r="G1789" s="16">
        <f>IF(OR(B1789="",E1789=""),"",IF(D1789="Saída",-E1789,E1789))</f>
        <v/>
      </c>
    </row>
    <row r="1790">
      <c r="A1790" s="20" t="n"/>
      <c r="B1790" s="21" t="n"/>
      <c r="C1790" s="15">
        <f>IF(B1790="","",IFERROR(INDEX(Produtos!$B$4:$B$303,MATCH(B1790,Produtos!$A$4:$A$303,0)),"Código não cadastrado"))</f>
        <v/>
      </c>
      <c r="D1790" s="21" t="n"/>
      <c r="E1790" s="22" t="n"/>
      <c r="F1790" s="21" t="n"/>
      <c r="G1790" s="16">
        <f>IF(OR(B1790="",E1790=""),"",IF(D1790="Saída",-E1790,E1790))</f>
        <v/>
      </c>
    </row>
    <row r="1791">
      <c r="A1791" s="20" t="n"/>
      <c r="B1791" s="21" t="n"/>
      <c r="C1791" s="15">
        <f>IF(B1791="","",IFERROR(INDEX(Produtos!$B$4:$B$303,MATCH(B1791,Produtos!$A$4:$A$303,0)),"Código não cadastrado"))</f>
        <v/>
      </c>
      <c r="D1791" s="21" t="n"/>
      <c r="E1791" s="22" t="n"/>
      <c r="F1791" s="21" t="n"/>
      <c r="G1791" s="16">
        <f>IF(OR(B1791="",E1791=""),"",IF(D1791="Saída",-E1791,E1791))</f>
        <v/>
      </c>
    </row>
    <row r="1792">
      <c r="A1792" s="20" t="n"/>
      <c r="B1792" s="21" t="n"/>
      <c r="C1792" s="15">
        <f>IF(B1792="","",IFERROR(INDEX(Produtos!$B$4:$B$303,MATCH(B1792,Produtos!$A$4:$A$303,0)),"Código não cadastrado"))</f>
        <v/>
      </c>
      <c r="D1792" s="21" t="n"/>
      <c r="E1792" s="22" t="n"/>
      <c r="F1792" s="21" t="n"/>
      <c r="G1792" s="16">
        <f>IF(OR(B1792="",E1792=""),"",IF(D1792="Saída",-E1792,E1792))</f>
        <v/>
      </c>
    </row>
    <row r="1793">
      <c r="A1793" s="20" t="n"/>
      <c r="B1793" s="21" t="n"/>
      <c r="C1793" s="15">
        <f>IF(B1793="","",IFERROR(INDEX(Produtos!$B$4:$B$303,MATCH(B1793,Produtos!$A$4:$A$303,0)),"Código não cadastrado"))</f>
        <v/>
      </c>
      <c r="D1793" s="21" t="n"/>
      <c r="E1793" s="22" t="n"/>
      <c r="F1793" s="21" t="n"/>
      <c r="G1793" s="16">
        <f>IF(OR(B1793="",E1793=""),"",IF(D1793="Saída",-E1793,E1793))</f>
        <v/>
      </c>
    </row>
    <row r="1794">
      <c r="A1794" s="20" t="n"/>
      <c r="B1794" s="21" t="n"/>
      <c r="C1794" s="15">
        <f>IF(B1794="","",IFERROR(INDEX(Produtos!$B$4:$B$303,MATCH(B1794,Produtos!$A$4:$A$303,0)),"Código não cadastrado"))</f>
        <v/>
      </c>
      <c r="D1794" s="21" t="n"/>
      <c r="E1794" s="22" t="n"/>
      <c r="F1794" s="21" t="n"/>
      <c r="G1794" s="16">
        <f>IF(OR(B1794="",E1794=""),"",IF(D1794="Saída",-E1794,E1794))</f>
        <v/>
      </c>
    </row>
    <row r="1795">
      <c r="A1795" s="20" t="n"/>
      <c r="B1795" s="21" t="n"/>
      <c r="C1795" s="15">
        <f>IF(B1795="","",IFERROR(INDEX(Produtos!$B$4:$B$303,MATCH(B1795,Produtos!$A$4:$A$303,0)),"Código não cadastrado"))</f>
        <v/>
      </c>
      <c r="D1795" s="21" t="n"/>
      <c r="E1795" s="22" t="n"/>
      <c r="F1795" s="21" t="n"/>
      <c r="G1795" s="16">
        <f>IF(OR(B1795="",E1795=""),"",IF(D1795="Saída",-E1795,E1795))</f>
        <v/>
      </c>
    </row>
    <row r="1796">
      <c r="A1796" s="20" t="n"/>
      <c r="B1796" s="21" t="n"/>
      <c r="C1796" s="15">
        <f>IF(B1796="","",IFERROR(INDEX(Produtos!$B$4:$B$303,MATCH(B1796,Produtos!$A$4:$A$303,0)),"Código não cadastrado"))</f>
        <v/>
      </c>
      <c r="D1796" s="21" t="n"/>
      <c r="E1796" s="22" t="n"/>
      <c r="F1796" s="21" t="n"/>
      <c r="G1796" s="16">
        <f>IF(OR(B1796="",E1796=""),"",IF(D1796="Saída",-E1796,E1796))</f>
        <v/>
      </c>
    </row>
    <row r="1797">
      <c r="A1797" s="20" t="n"/>
      <c r="B1797" s="21" t="n"/>
      <c r="C1797" s="15">
        <f>IF(B1797="","",IFERROR(INDEX(Produtos!$B$4:$B$303,MATCH(B1797,Produtos!$A$4:$A$303,0)),"Código não cadastrado"))</f>
        <v/>
      </c>
      <c r="D1797" s="21" t="n"/>
      <c r="E1797" s="22" t="n"/>
      <c r="F1797" s="21" t="n"/>
      <c r="G1797" s="16">
        <f>IF(OR(B1797="",E1797=""),"",IF(D1797="Saída",-E1797,E1797))</f>
        <v/>
      </c>
    </row>
    <row r="1798">
      <c r="A1798" s="20" t="n"/>
      <c r="B1798" s="21" t="n"/>
      <c r="C1798" s="15">
        <f>IF(B1798="","",IFERROR(INDEX(Produtos!$B$4:$B$303,MATCH(B1798,Produtos!$A$4:$A$303,0)),"Código não cadastrado"))</f>
        <v/>
      </c>
      <c r="D1798" s="21" t="n"/>
      <c r="E1798" s="22" t="n"/>
      <c r="F1798" s="21" t="n"/>
      <c r="G1798" s="16">
        <f>IF(OR(B1798="",E1798=""),"",IF(D1798="Saída",-E1798,E1798))</f>
        <v/>
      </c>
    </row>
    <row r="1799">
      <c r="A1799" s="20" t="n"/>
      <c r="B1799" s="21" t="n"/>
      <c r="C1799" s="15">
        <f>IF(B1799="","",IFERROR(INDEX(Produtos!$B$4:$B$303,MATCH(B1799,Produtos!$A$4:$A$303,0)),"Código não cadastrado"))</f>
        <v/>
      </c>
      <c r="D1799" s="21" t="n"/>
      <c r="E1799" s="22" t="n"/>
      <c r="F1799" s="21" t="n"/>
      <c r="G1799" s="16">
        <f>IF(OR(B1799="",E1799=""),"",IF(D1799="Saída",-E1799,E1799))</f>
        <v/>
      </c>
    </row>
    <row r="1800">
      <c r="A1800" s="20" t="n"/>
      <c r="B1800" s="21" t="n"/>
      <c r="C1800" s="15">
        <f>IF(B1800="","",IFERROR(INDEX(Produtos!$B$4:$B$303,MATCH(B1800,Produtos!$A$4:$A$303,0)),"Código não cadastrado"))</f>
        <v/>
      </c>
      <c r="D1800" s="21" t="n"/>
      <c r="E1800" s="22" t="n"/>
      <c r="F1800" s="21" t="n"/>
      <c r="G1800" s="16">
        <f>IF(OR(B1800="",E1800=""),"",IF(D1800="Saída",-E1800,E1800))</f>
        <v/>
      </c>
    </row>
    <row r="1801">
      <c r="A1801" s="20" t="n"/>
      <c r="B1801" s="21" t="n"/>
      <c r="C1801" s="15">
        <f>IF(B1801="","",IFERROR(INDEX(Produtos!$B$4:$B$303,MATCH(B1801,Produtos!$A$4:$A$303,0)),"Código não cadastrado"))</f>
        <v/>
      </c>
      <c r="D1801" s="21" t="n"/>
      <c r="E1801" s="22" t="n"/>
      <c r="F1801" s="21" t="n"/>
      <c r="G1801" s="16">
        <f>IF(OR(B1801="",E1801=""),"",IF(D1801="Saída",-E1801,E1801))</f>
        <v/>
      </c>
    </row>
    <row r="1802">
      <c r="A1802" s="20" t="n"/>
      <c r="B1802" s="21" t="n"/>
      <c r="C1802" s="15">
        <f>IF(B1802="","",IFERROR(INDEX(Produtos!$B$4:$B$303,MATCH(B1802,Produtos!$A$4:$A$303,0)),"Código não cadastrado"))</f>
        <v/>
      </c>
      <c r="D1802" s="21" t="n"/>
      <c r="E1802" s="22" t="n"/>
      <c r="F1802" s="21" t="n"/>
      <c r="G1802" s="16">
        <f>IF(OR(B1802="",E1802=""),"",IF(D1802="Saída",-E1802,E1802))</f>
        <v/>
      </c>
    </row>
    <row r="1803">
      <c r="A1803" s="20" t="n"/>
      <c r="B1803" s="21" t="n"/>
      <c r="C1803" s="15">
        <f>IF(B1803="","",IFERROR(INDEX(Produtos!$B$4:$B$303,MATCH(B1803,Produtos!$A$4:$A$303,0)),"Código não cadastrado"))</f>
        <v/>
      </c>
      <c r="D1803" s="21" t="n"/>
      <c r="E1803" s="22" t="n"/>
      <c r="F1803" s="21" t="n"/>
      <c r="G1803" s="16">
        <f>IF(OR(B1803="",E1803=""),"",IF(D1803="Saída",-E1803,E1803))</f>
        <v/>
      </c>
    </row>
    <row r="1804">
      <c r="A1804" s="20" t="n"/>
      <c r="B1804" s="21" t="n"/>
      <c r="C1804" s="15">
        <f>IF(B1804="","",IFERROR(INDEX(Produtos!$B$4:$B$303,MATCH(B1804,Produtos!$A$4:$A$303,0)),"Código não cadastrado"))</f>
        <v/>
      </c>
      <c r="D1804" s="21" t="n"/>
      <c r="E1804" s="22" t="n"/>
      <c r="F1804" s="21" t="n"/>
      <c r="G1804" s="16">
        <f>IF(OR(B1804="",E1804=""),"",IF(D1804="Saída",-E1804,E1804))</f>
        <v/>
      </c>
    </row>
    <row r="1805">
      <c r="A1805" s="20" t="n"/>
      <c r="B1805" s="21" t="n"/>
      <c r="C1805" s="15">
        <f>IF(B1805="","",IFERROR(INDEX(Produtos!$B$4:$B$303,MATCH(B1805,Produtos!$A$4:$A$303,0)),"Código não cadastrado"))</f>
        <v/>
      </c>
      <c r="D1805" s="21" t="n"/>
      <c r="E1805" s="22" t="n"/>
      <c r="F1805" s="21" t="n"/>
      <c r="G1805" s="16">
        <f>IF(OR(B1805="",E1805=""),"",IF(D1805="Saída",-E1805,E1805))</f>
        <v/>
      </c>
    </row>
    <row r="1806">
      <c r="A1806" s="20" t="n"/>
      <c r="B1806" s="21" t="n"/>
      <c r="C1806" s="15">
        <f>IF(B1806="","",IFERROR(INDEX(Produtos!$B$4:$B$303,MATCH(B1806,Produtos!$A$4:$A$303,0)),"Código não cadastrado"))</f>
        <v/>
      </c>
      <c r="D1806" s="21" t="n"/>
      <c r="E1806" s="22" t="n"/>
      <c r="F1806" s="21" t="n"/>
      <c r="G1806" s="16">
        <f>IF(OR(B1806="",E1806=""),"",IF(D1806="Saída",-E1806,E1806))</f>
        <v/>
      </c>
    </row>
    <row r="1807">
      <c r="A1807" s="20" t="n"/>
      <c r="B1807" s="21" t="n"/>
      <c r="C1807" s="15">
        <f>IF(B1807="","",IFERROR(INDEX(Produtos!$B$4:$B$303,MATCH(B1807,Produtos!$A$4:$A$303,0)),"Código não cadastrado"))</f>
        <v/>
      </c>
      <c r="D1807" s="21" t="n"/>
      <c r="E1807" s="22" t="n"/>
      <c r="F1807" s="21" t="n"/>
      <c r="G1807" s="16">
        <f>IF(OR(B1807="",E1807=""),"",IF(D1807="Saída",-E1807,E1807))</f>
        <v/>
      </c>
    </row>
    <row r="1808">
      <c r="A1808" s="20" t="n"/>
      <c r="B1808" s="21" t="n"/>
      <c r="C1808" s="15">
        <f>IF(B1808="","",IFERROR(INDEX(Produtos!$B$4:$B$303,MATCH(B1808,Produtos!$A$4:$A$303,0)),"Código não cadastrado"))</f>
        <v/>
      </c>
      <c r="D1808" s="21" t="n"/>
      <c r="E1808" s="22" t="n"/>
      <c r="F1808" s="21" t="n"/>
      <c r="G1808" s="16">
        <f>IF(OR(B1808="",E1808=""),"",IF(D1808="Saída",-E1808,E1808))</f>
        <v/>
      </c>
    </row>
    <row r="1809">
      <c r="A1809" s="20" t="n"/>
      <c r="B1809" s="21" t="n"/>
      <c r="C1809" s="15">
        <f>IF(B1809="","",IFERROR(INDEX(Produtos!$B$4:$B$303,MATCH(B1809,Produtos!$A$4:$A$303,0)),"Código não cadastrado"))</f>
        <v/>
      </c>
      <c r="D1809" s="21" t="n"/>
      <c r="E1809" s="22" t="n"/>
      <c r="F1809" s="21" t="n"/>
      <c r="G1809" s="16">
        <f>IF(OR(B1809="",E1809=""),"",IF(D1809="Saída",-E1809,E1809))</f>
        <v/>
      </c>
    </row>
    <row r="1810">
      <c r="A1810" s="20" t="n"/>
      <c r="B1810" s="21" t="n"/>
      <c r="C1810" s="15">
        <f>IF(B1810="","",IFERROR(INDEX(Produtos!$B$4:$B$303,MATCH(B1810,Produtos!$A$4:$A$303,0)),"Código não cadastrado"))</f>
        <v/>
      </c>
      <c r="D1810" s="21" t="n"/>
      <c r="E1810" s="22" t="n"/>
      <c r="F1810" s="21" t="n"/>
      <c r="G1810" s="16">
        <f>IF(OR(B1810="",E1810=""),"",IF(D1810="Saída",-E1810,E1810))</f>
        <v/>
      </c>
    </row>
    <row r="1811">
      <c r="A1811" s="20" t="n"/>
      <c r="B1811" s="21" t="n"/>
      <c r="C1811" s="15">
        <f>IF(B1811="","",IFERROR(INDEX(Produtos!$B$4:$B$303,MATCH(B1811,Produtos!$A$4:$A$303,0)),"Código não cadastrado"))</f>
        <v/>
      </c>
      <c r="D1811" s="21" t="n"/>
      <c r="E1811" s="22" t="n"/>
      <c r="F1811" s="21" t="n"/>
      <c r="G1811" s="16">
        <f>IF(OR(B1811="",E1811=""),"",IF(D1811="Saída",-E1811,E1811))</f>
        <v/>
      </c>
    </row>
    <row r="1812">
      <c r="A1812" s="20" t="n"/>
      <c r="B1812" s="21" t="n"/>
      <c r="C1812" s="15">
        <f>IF(B1812="","",IFERROR(INDEX(Produtos!$B$4:$B$303,MATCH(B1812,Produtos!$A$4:$A$303,0)),"Código não cadastrado"))</f>
        <v/>
      </c>
      <c r="D1812" s="21" t="n"/>
      <c r="E1812" s="22" t="n"/>
      <c r="F1812" s="21" t="n"/>
      <c r="G1812" s="16">
        <f>IF(OR(B1812="",E1812=""),"",IF(D1812="Saída",-E1812,E1812))</f>
        <v/>
      </c>
    </row>
    <row r="1813">
      <c r="A1813" s="20" t="n"/>
      <c r="B1813" s="21" t="n"/>
      <c r="C1813" s="15">
        <f>IF(B1813="","",IFERROR(INDEX(Produtos!$B$4:$B$303,MATCH(B1813,Produtos!$A$4:$A$303,0)),"Código não cadastrado"))</f>
        <v/>
      </c>
      <c r="D1813" s="21" t="n"/>
      <c r="E1813" s="22" t="n"/>
      <c r="F1813" s="21" t="n"/>
      <c r="G1813" s="16">
        <f>IF(OR(B1813="",E1813=""),"",IF(D1813="Saída",-E1813,E1813))</f>
        <v/>
      </c>
    </row>
    <row r="1814">
      <c r="A1814" s="20" t="n"/>
      <c r="B1814" s="21" t="n"/>
      <c r="C1814" s="15">
        <f>IF(B1814="","",IFERROR(INDEX(Produtos!$B$4:$B$303,MATCH(B1814,Produtos!$A$4:$A$303,0)),"Código não cadastrado"))</f>
        <v/>
      </c>
      <c r="D1814" s="21" t="n"/>
      <c r="E1814" s="22" t="n"/>
      <c r="F1814" s="21" t="n"/>
      <c r="G1814" s="16">
        <f>IF(OR(B1814="",E1814=""),"",IF(D1814="Saída",-E1814,E1814))</f>
        <v/>
      </c>
    </row>
    <row r="1815">
      <c r="A1815" s="20" t="n"/>
      <c r="B1815" s="21" t="n"/>
      <c r="C1815" s="15">
        <f>IF(B1815="","",IFERROR(INDEX(Produtos!$B$4:$B$303,MATCH(B1815,Produtos!$A$4:$A$303,0)),"Código não cadastrado"))</f>
        <v/>
      </c>
      <c r="D1815" s="21" t="n"/>
      <c r="E1815" s="22" t="n"/>
      <c r="F1815" s="21" t="n"/>
      <c r="G1815" s="16">
        <f>IF(OR(B1815="",E1815=""),"",IF(D1815="Saída",-E1815,E1815))</f>
        <v/>
      </c>
    </row>
    <row r="1816">
      <c r="A1816" s="20" t="n"/>
      <c r="B1816" s="21" t="n"/>
      <c r="C1816" s="15">
        <f>IF(B1816="","",IFERROR(INDEX(Produtos!$B$4:$B$303,MATCH(B1816,Produtos!$A$4:$A$303,0)),"Código não cadastrado"))</f>
        <v/>
      </c>
      <c r="D1816" s="21" t="n"/>
      <c r="E1816" s="22" t="n"/>
      <c r="F1816" s="21" t="n"/>
      <c r="G1816" s="16">
        <f>IF(OR(B1816="",E1816=""),"",IF(D1816="Saída",-E1816,E1816))</f>
        <v/>
      </c>
    </row>
    <row r="1817">
      <c r="A1817" s="20" t="n"/>
      <c r="B1817" s="21" t="n"/>
      <c r="C1817" s="15">
        <f>IF(B1817="","",IFERROR(INDEX(Produtos!$B$4:$B$303,MATCH(B1817,Produtos!$A$4:$A$303,0)),"Código não cadastrado"))</f>
        <v/>
      </c>
      <c r="D1817" s="21" t="n"/>
      <c r="E1817" s="22" t="n"/>
      <c r="F1817" s="21" t="n"/>
      <c r="G1817" s="16">
        <f>IF(OR(B1817="",E1817=""),"",IF(D1817="Saída",-E1817,E1817))</f>
        <v/>
      </c>
    </row>
    <row r="1818">
      <c r="A1818" s="20" t="n"/>
      <c r="B1818" s="21" t="n"/>
      <c r="C1818" s="15">
        <f>IF(B1818="","",IFERROR(INDEX(Produtos!$B$4:$B$303,MATCH(B1818,Produtos!$A$4:$A$303,0)),"Código não cadastrado"))</f>
        <v/>
      </c>
      <c r="D1818" s="21" t="n"/>
      <c r="E1818" s="22" t="n"/>
      <c r="F1818" s="21" t="n"/>
      <c r="G1818" s="16">
        <f>IF(OR(B1818="",E1818=""),"",IF(D1818="Saída",-E1818,E1818))</f>
        <v/>
      </c>
    </row>
    <row r="1819">
      <c r="A1819" s="20" t="n"/>
      <c r="B1819" s="21" t="n"/>
      <c r="C1819" s="15">
        <f>IF(B1819="","",IFERROR(INDEX(Produtos!$B$4:$B$303,MATCH(B1819,Produtos!$A$4:$A$303,0)),"Código não cadastrado"))</f>
        <v/>
      </c>
      <c r="D1819" s="21" t="n"/>
      <c r="E1819" s="22" t="n"/>
      <c r="F1819" s="21" t="n"/>
      <c r="G1819" s="16">
        <f>IF(OR(B1819="",E1819=""),"",IF(D1819="Saída",-E1819,E1819))</f>
        <v/>
      </c>
    </row>
    <row r="1820">
      <c r="A1820" s="20" t="n"/>
      <c r="B1820" s="21" t="n"/>
      <c r="C1820" s="15">
        <f>IF(B1820="","",IFERROR(INDEX(Produtos!$B$4:$B$303,MATCH(B1820,Produtos!$A$4:$A$303,0)),"Código não cadastrado"))</f>
        <v/>
      </c>
      <c r="D1820" s="21" t="n"/>
      <c r="E1820" s="22" t="n"/>
      <c r="F1820" s="21" t="n"/>
      <c r="G1820" s="16">
        <f>IF(OR(B1820="",E1820=""),"",IF(D1820="Saída",-E1820,E1820))</f>
        <v/>
      </c>
    </row>
    <row r="1821">
      <c r="A1821" s="20" t="n"/>
      <c r="B1821" s="21" t="n"/>
      <c r="C1821" s="15">
        <f>IF(B1821="","",IFERROR(INDEX(Produtos!$B$4:$B$303,MATCH(B1821,Produtos!$A$4:$A$303,0)),"Código não cadastrado"))</f>
        <v/>
      </c>
      <c r="D1821" s="21" t="n"/>
      <c r="E1821" s="22" t="n"/>
      <c r="F1821" s="21" t="n"/>
      <c r="G1821" s="16">
        <f>IF(OR(B1821="",E1821=""),"",IF(D1821="Saída",-E1821,E1821))</f>
        <v/>
      </c>
    </row>
    <row r="1822">
      <c r="A1822" s="20" t="n"/>
      <c r="B1822" s="21" t="n"/>
      <c r="C1822" s="15">
        <f>IF(B1822="","",IFERROR(INDEX(Produtos!$B$4:$B$303,MATCH(B1822,Produtos!$A$4:$A$303,0)),"Código não cadastrado"))</f>
        <v/>
      </c>
      <c r="D1822" s="21" t="n"/>
      <c r="E1822" s="22" t="n"/>
      <c r="F1822" s="21" t="n"/>
      <c r="G1822" s="16">
        <f>IF(OR(B1822="",E1822=""),"",IF(D1822="Saída",-E1822,E1822))</f>
        <v/>
      </c>
    </row>
    <row r="1823">
      <c r="A1823" s="20" t="n"/>
      <c r="B1823" s="21" t="n"/>
      <c r="C1823" s="15">
        <f>IF(B1823="","",IFERROR(INDEX(Produtos!$B$4:$B$303,MATCH(B1823,Produtos!$A$4:$A$303,0)),"Código não cadastrado"))</f>
        <v/>
      </c>
      <c r="D1823" s="21" t="n"/>
      <c r="E1823" s="22" t="n"/>
      <c r="F1823" s="21" t="n"/>
      <c r="G1823" s="16">
        <f>IF(OR(B1823="",E1823=""),"",IF(D1823="Saída",-E1823,E1823))</f>
        <v/>
      </c>
    </row>
    <row r="1824">
      <c r="A1824" s="20" t="n"/>
      <c r="B1824" s="21" t="n"/>
      <c r="C1824" s="15">
        <f>IF(B1824="","",IFERROR(INDEX(Produtos!$B$4:$B$303,MATCH(B1824,Produtos!$A$4:$A$303,0)),"Código não cadastrado"))</f>
        <v/>
      </c>
      <c r="D1824" s="21" t="n"/>
      <c r="E1824" s="22" t="n"/>
      <c r="F1824" s="21" t="n"/>
      <c r="G1824" s="16">
        <f>IF(OR(B1824="",E1824=""),"",IF(D1824="Saída",-E1824,E1824))</f>
        <v/>
      </c>
    </row>
    <row r="1825">
      <c r="A1825" s="20" t="n"/>
      <c r="B1825" s="21" t="n"/>
      <c r="C1825" s="15">
        <f>IF(B1825="","",IFERROR(INDEX(Produtos!$B$4:$B$303,MATCH(B1825,Produtos!$A$4:$A$303,0)),"Código não cadastrado"))</f>
        <v/>
      </c>
      <c r="D1825" s="21" t="n"/>
      <c r="E1825" s="22" t="n"/>
      <c r="F1825" s="21" t="n"/>
      <c r="G1825" s="16">
        <f>IF(OR(B1825="",E1825=""),"",IF(D1825="Saída",-E1825,E1825))</f>
        <v/>
      </c>
    </row>
    <row r="1826">
      <c r="A1826" s="20" t="n"/>
      <c r="B1826" s="21" t="n"/>
      <c r="C1826" s="15">
        <f>IF(B1826="","",IFERROR(INDEX(Produtos!$B$4:$B$303,MATCH(B1826,Produtos!$A$4:$A$303,0)),"Código não cadastrado"))</f>
        <v/>
      </c>
      <c r="D1826" s="21" t="n"/>
      <c r="E1826" s="22" t="n"/>
      <c r="F1826" s="21" t="n"/>
      <c r="G1826" s="16">
        <f>IF(OR(B1826="",E1826=""),"",IF(D1826="Saída",-E1826,E1826))</f>
        <v/>
      </c>
    </row>
    <row r="1827">
      <c r="A1827" s="20" t="n"/>
      <c r="B1827" s="21" t="n"/>
      <c r="C1827" s="15">
        <f>IF(B1827="","",IFERROR(INDEX(Produtos!$B$4:$B$303,MATCH(B1827,Produtos!$A$4:$A$303,0)),"Código não cadastrado"))</f>
        <v/>
      </c>
      <c r="D1827" s="21" t="n"/>
      <c r="E1827" s="22" t="n"/>
      <c r="F1827" s="21" t="n"/>
      <c r="G1827" s="16">
        <f>IF(OR(B1827="",E1827=""),"",IF(D1827="Saída",-E1827,E1827))</f>
        <v/>
      </c>
    </row>
    <row r="1828">
      <c r="A1828" s="20" t="n"/>
      <c r="B1828" s="21" t="n"/>
      <c r="C1828" s="15">
        <f>IF(B1828="","",IFERROR(INDEX(Produtos!$B$4:$B$303,MATCH(B1828,Produtos!$A$4:$A$303,0)),"Código não cadastrado"))</f>
        <v/>
      </c>
      <c r="D1828" s="21" t="n"/>
      <c r="E1828" s="22" t="n"/>
      <c r="F1828" s="21" t="n"/>
      <c r="G1828" s="16">
        <f>IF(OR(B1828="",E1828=""),"",IF(D1828="Saída",-E1828,E1828))</f>
        <v/>
      </c>
    </row>
    <row r="1829">
      <c r="A1829" s="20" t="n"/>
      <c r="B1829" s="21" t="n"/>
      <c r="C1829" s="15">
        <f>IF(B1829="","",IFERROR(INDEX(Produtos!$B$4:$B$303,MATCH(B1829,Produtos!$A$4:$A$303,0)),"Código não cadastrado"))</f>
        <v/>
      </c>
      <c r="D1829" s="21" t="n"/>
      <c r="E1829" s="22" t="n"/>
      <c r="F1829" s="21" t="n"/>
      <c r="G1829" s="16">
        <f>IF(OR(B1829="",E1829=""),"",IF(D1829="Saída",-E1829,E1829))</f>
        <v/>
      </c>
    </row>
    <row r="1830">
      <c r="A1830" s="20" t="n"/>
      <c r="B1830" s="21" t="n"/>
      <c r="C1830" s="15">
        <f>IF(B1830="","",IFERROR(INDEX(Produtos!$B$4:$B$303,MATCH(B1830,Produtos!$A$4:$A$303,0)),"Código não cadastrado"))</f>
        <v/>
      </c>
      <c r="D1830" s="21" t="n"/>
      <c r="E1830" s="22" t="n"/>
      <c r="F1830" s="21" t="n"/>
      <c r="G1830" s="16">
        <f>IF(OR(B1830="",E1830=""),"",IF(D1830="Saída",-E1830,E1830))</f>
        <v/>
      </c>
    </row>
    <row r="1831">
      <c r="A1831" s="20" t="n"/>
      <c r="B1831" s="21" t="n"/>
      <c r="C1831" s="15">
        <f>IF(B1831="","",IFERROR(INDEX(Produtos!$B$4:$B$303,MATCH(B1831,Produtos!$A$4:$A$303,0)),"Código não cadastrado"))</f>
        <v/>
      </c>
      <c r="D1831" s="21" t="n"/>
      <c r="E1831" s="22" t="n"/>
      <c r="F1831" s="21" t="n"/>
      <c r="G1831" s="16">
        <f>IF(OR(B1831="",E1831=""),"",IF(D1831="Saída",-E1831,E1831))</f>
        <v/>
      </c>
    </row>
    <row r="1832">
      <c r="A1832" s="20" t="n"/>
      <c r="B1832" s="21" t="n"/>
      <c r="C1832" s="15">
        <f>IF(B1832="","",IFERROR(INDEX(Produtos!$B$4:$B$303,MATCH(B1832,Produtos!$A$4:$A$303,0)),"Código não cadastrado"))</f>
        <v/>
      </c>
      <c r="D1832" s="21" t="n"/>
      <c r="E1832" s="22" t="n"/>
      <c r="F1832" s="21" t="n"/>
      <c r="G1832" s="16">
        <f>IF(OR(B1832="",E1832=""),"",IF(D1832="Saída",-E1832,E1832))</f>
        <v/>
      </c>
    </row>
    <row r="1833">
      <c r="A1833" s="20" t="n"/>
      <c r="B1833" s="21" t="n"/>
      <c r="C1833" s="15">
        <f>IF(B1833="","",IFERROR(INDEX(Produtos!$B$4:$B$303,MATCH(B1833,Produtos!$A$4:$A$303,0)),"Código não cadastrado"))</f>
        <v/>
      </c>
      <c r="D1833" s="21" t="n"/>
      <c r="E1833" s="22" t="n"/>
      <c r="F1833" s="21" t="n"/>
      <c r="G1833" s="16">
        <f>IF(OR(B1833="",E1833=""),"",IF(D1833="Saída",-E1833,E1833))</f>
        <v/>
      </c>
    </row>
    <row r="1834">
      <c r="A1834" s="20" t="n"/>
      <c r="B1834" s="21" t="n"/>
      <c r="C1834" s="15">
        <f>IF(B1834="","",IFERROR(INDEX(Produtos!$B$4:$B$303,MATCH(B1834,Produtos!$A$4:$A$303,0)),"Código não cadastrado"))</f>
        <v/>
      </c>
      <c r="D1834" s="21" t="n"/>
      <c r="E1834" s="22" t="n"/>
      <c r="F1834" s="21" t="n"/>
      <c r="G1834" s="16">
        <f>IF(OR(B1834="",E1834=""),"",IF(D1834="Saída",-E1834,E1834))</f>
        <v/>
      </c>
    </row>
    <row r="1835">
      <c r="A1835" s="20" t="n"/>
      <c r="B1835" s="21" t="n"/>
      <c r="C1835" s="15">
        <f>IF(B1835="","",IFERROR(INDEX(Produtos!$B$4:$B$303,MATCH(B1835,Produtos!$A$4:$A$303,0)),"Código não cadastrado"))</f>
        <v/>
      </c>
      <c r="D1835" s="21" t="n"/>
      <c r="E1835" s="22" t="n"/>
      <c r="F1835" s="21" t="n"/>
      <c r="G1835" s="16">
        <f>IF(OR(B1835="",E1835=""),"",IF(D1835="Saída",-E1835,E1835))</f>
        <v/>
      </c>
    </row>
    <row r="1836">
      <c r="A1836" s="20" t="n"/>
      <c r="B1836" s="21" t="n"/>
      <c r="C1836" s="15">
        <f>IF(B1836="","",IFERROR(INDEX(Produtos!$B$4:$B$303,MATCH(B1836,Produtos!$A$4:$A$303,0)),"Código não cadastrado"))</f>
        <v/>
      </c>
      <c r="D1836" s="21" t="n"/>
      <c r="E1836" s="22" t="n"/>
      <c r="F1836" s="21" t="n"/>
      <c r="G1836" s="16">
        <f>IF(OR(B1836="",E1836=""),"",IF(D1836="Saída",-E1836,E1836))</f>
        <v/>
      </c>
    </row>
    <row r="1837">
      <c r="A1837" s="20" t="n"/>
      <c r="B1837" s="21" t="n"/>
      <c r="C1837" s="15">
        <f>IF(B1837="","",IFERROR(INDEX(Produtos!$B$4:$B$303,MATCH(B1837,Produtos!$A$4:$A$303,0)),"Código não cadastrado"))</f>
        <v/>
      </c>
      <c r="D1837" s="21" t="n"/>
      <c r="E1837" s="22" t="n"/>
      <c r="F1837" s="21" t="n"/>
      <c r="G1837" s="16">
        <f>IF(OR(B1837="",E1837=""),"",IF(D1837="Saída",-E1837,E1837))</f>
        <v/>
      </c>
    </row>
    <row r="1838">
      <c r="A1838" s="20" t="n"/>
      <c r="B1838" s="21" t="n"/>
      <c r="C1838" s="15">
        <f>IF(B1838="","",IFERROR(INDEX(Produtos!$B$4:$B$303,MATCH(B1838,Produtos!$A$4:$A$303,0)),"Código não cadastrado"))</f>
        <v/>
      </c>
      <c r="D1838" s="21" t="n"/>
      <c r="E1838" s="22" t="n"/>
      <c r="F1838" s="21" t="n"/>
      <c r="G1838" s="16">
        <f>IF(OR(B1838="",E1838=""),"",IF(D1838="Saída",-E1838,E1838))</f>
        <v/>
      </c>
    </row>
    <row r="1839">
      <c r="A1839" s="20" t="n"/>
      <c r="B1839" s="21" t="n"/>
      <c r="C1839" s="15">
        <f>IF(B1839="","",IFERROR(INDEX(Produtos!$B$4:$B$303,MATCH(B1839,Produtos!$A$4:$A$303,0)),"Código não cadastrado"))</f>
        <v/>
      </c>
      <c r="D1839" s="21" t="n"/>
      <c r="E1839" s="22" t="n"/>
      <c r="F1839" s="21" t="n"/>
      <c r="G1839" s="16">
        <f>IF(OR(B1839="",E1839=""),"",IF(D1839="Saída",-E1839,E1839))</f>
        <v/>
      </c>
    </row>
    <row r="1840">
      <c r="A1840" s="20" t="n"/>
      <c r="B1840" s="21" t="n"/>
      <c r="C1840" s="15">
        <f>IF(B1840="","",IFERROR(INDEX(Produtos!$B$4:$B$303,MATCH(B1840,Produtos!$A$4:$A$303,0)),"Código não cadastrado"))</f>
        <v/>
      </c>
      <c r="D1840" s="21" t="n"/>
      <c r="E1840" s="22" t="n"/>
      <c r="F1840" s="21" t="n"/>
      <c r="G1840" s="16">
        <f>IF(OR(B1840="",E1840=""),"",IF(D1840="Saída",-E1840,E1840))</f>
        <v/>
      </c>
    </row>
    <row r="1841">
      <c r="A1841" s="20" t="n"/>
      <c r="B1841" s="21" t="n"/>
      <c r="C1841" s="15">
        <f>IF(B1841="","",IFERROR(INDEX(Produtos!$B$4:$B$303,MATCH(B1841,Produtos!$A$4:$A$303,0)),"Código não cadastrado"))</f>
        <v/>
      </c>
      <c r="D1841" s="21" t="n"/>
      <c r="E1841" s="22" t="n"/>
      <c r="F1841" s="21" t="n"/>
      <c r="G1841" s="16">
        <f>IF(OR(B1841="",E1841=""),"",IF(D1841="Saída",-E1841,E1841))</f>
        <v/>
      </c>
    </row>
    <row r="1842">
      <c r="A1842" s="20" t="n"/>
      <c r="B1842" s="21" t="n"/>
      <c r="C1842" s="15">
        <f>IF(B1842="","",IFERROR(INDEX(Produtos!$B$4:$B$303,MATCH(B1842,Produtos!$A$4:$A$303,0)),"Código não cadastrado"))</f>
        <v/>
      </c>
      <c r="D1842" s="21" t="n"/>
      <c r="E1842" s="22" t="n"/>
      <c r="F1842" s="21" t="n"/>
      <c r="G1842" s="16">
        <f>IF(OR(B1842="",E1842=""),"",IF(D1842="Saída",-E1842,E1842))</f>
        <v/>
      </c>
    </row>
    <row r="1843">
      <c r="A1843" s="20" t="n"/>
      <c r="B1843" s="21" t="n"/>
      <c r="C1843" s="15">
        <f>IF(B1843="","",IFERROR(INDEX(Produtos!$B$4:$B$303,MATCH(B1843,Produtos!$A$4:$A$303,0)),"Código não cadastrado"))</f>
        <v/>
      </c>
      <c r="D1843" s="21" t="n"/>
      <c r="E1843" s="22" t="n"/>
      <c r="F1843" s="21" t="n"/>
      <c r="G1843" s="16">
        <f>IF(OR(B1843="",E1843=""),"",IF(D1843="Saída",-E1843,E1843))</f>
        <v/>
      </c>
    </row>
    <row r="1844">
      <c r="A1844" s="20" t="n"/>
      <c r="B1844" s="21" t="n"/>
      <c r="C1844" s="15">
        <f>IF(B1844="","",IFERROR(INDEX(Produtos!$B$4:$B$303,MATCH(B1844,Produtos!$A$4:$A$303,0)),"Código não cadastrado"))</f>
        <v/>
      </c>
      <c r="D1844" s="21" t="n"/>
      <c r="E1844" s="22" t="n"/>
      <c r="F1844" s="21" t="n"/>
      <c r="G1844" s="16">
        <f>IF(OR(B1844="",E1844=""),"",IF(D1844="Saída",-E1844,E1844))</f>
        <v/>
      </c>
    </row>
    <row r="1845">
      <c r="A1845" s="20" t="n"/>
      <c r="B1845" s="21" t="n"/>
      <c r="C1845" s="15">
        <f>IF(B1845="","",IFERROR(INDEX(Produtos!$B$4:$B$303,MATCH(B1845,Produtos!$A$4:$A$303,0)),"Código não cadastrado"))</f>
        <v/>
      </c>
      <c r="D1845" s="21" t="n"/>
      <c r="E1845" s="22" t="n"/>
      <c r="F1845" s="21" t="n"/>
      <c r="G1845" s="16">
        <f>IF(OR(B1845="",E1845=""),"",IF(D1845="Saída",-E1845,E1845))</f>
        <v/>
      </c>
    </row>
    <row r="1846">
      <c r="A1846" s="20" t="n"/>
      <c r="B1846" s="21" t="n"/>
      <c r="C1846" s="15">
        <f>IF(B1846="","",IFERROR(INDEX(Produtos!$B$4:$B$303,MATCH(B1846,Produtos!$A$4:$A$303,0)),"Código não cadastrado"))</f>
        <v/>
      </c>
      <c r="D1846" s="21" t="n"/>
      <c r="E1846" s="22" t="n"/>
      <c r="F1846" s="21" t="n"/>
      <c r="G1846" s="16">
        <f>IF(OR(B1846="",E1846=""),"",IF(D1846="Saída",-E1846,E1846))</f>
        <v/>
      </c>
    </row>
    <row r="1847">
      <c r="A1847" s="20" t="n"/>
      <c r="B1847" s="21" t="n"/>
      <c r="C1847" s="15">
        <f>IF(B1847="","",IFERROR(INDEX(Produtos!$B$4:$B$303,MATCH(B1847,Produtos!$A$4:$A$303,0)),"Código não cadastrado"))</f>
        <v/>
      </c>
      <c r="D1847" s="21" t="n"/>
      <c r="E1847" s="22" t="n"/>
      <c r="F1847" s="21" t="n"/>
      <c r="G1847" s="16">
        <f>IF(OR(B1847="",E1847=""),"",IF(D1847="Saída",-E1847,E1847))</f>
        <v/>
      </c>
    </row>
    <row r="1848">
      <c r="A1848" s="20" t="n"/>
      <c r="B1848" s="21" t="n"/>
      <c r="C1848" s="15">
        <f>IF(B1848="","",IFERROR(INDEX(Produtos!$B$4:$B$303,MATCH(B1848,Produtos!$A$4:$A$303,0)),"Código não cadastrado"))</f>
        <v/>
      </c>
      <c r="D1848" s="21" t="n"/>
      <c r="E1848" s="22" t="n"/>
      <c r="F1848" s="21" t="n"/>
      <c r="G1848" s="16">
        <f>IF(OR(B1848="",E1848=""),"",IF(D1848="Saída",-E1848,E1848))</f>
        <v/>
      </c>
    </row>
    <row r="1849">
      <c r="A1849" s="20" t="n"/>
      <c r="B1849" s="21" t="n"/>
      <c r="C1849" s="15">
        <f>IF(B1849="","",IFERROR(INDEX(Produtos!$B$4:$B$303,MATCH(B1849,Produtos!$A$4:$A$303,0)),"Código não cadastrado"))</f>
        <v/>
      </c>
      <c r="D1849" s="21" t="n"/>
      <c r="E1849" s="22" t="n"/>
      <c r="F1849" s="21" t="n"/>
      <c r="G1849" s="16">
        <f>IF(OR(B1849="",E1849=""),"",IF(D1849="Saída",-E1849,E1849))</f>
        <v/>
      </c>
    </row>
    <row r="1850">
      <c r="A1850" s="20" t="n"/>
      <c r="B1850" s="21" t="n"/>
      <c r="C1850" s="15">
        <f>IF(B1850="","",IFERROR(INDEX(Produtos!$B$4:$B$303,MATCH(B1850,Produtos!$A$4:$A$303,0)),"Código não cadastrado"))</f>
        <v/>
      </c>
      <c r="D1850" s="21" t="n"/>
      <c r="E1850" s="22" t="n"/>
      <c r="F1850" s="21" t="n"/>
      <c r="G1850" s="16">
        <f>IF(OR(B1850="",E1850=""),"",IF(D1850="Saída",-E1850,E1850))</f>
        <v/>
      </c>
    </row>
    <row r="1851">
      <c r="A1851" s="20" t="n"/>
      <c r="B1851" s="21" t="n"/>
      <c r="C1851" s="15">
        <f>IF(B1851="","",IFERROR(INDEX(Produtos!$B$4:$B$303,MATCH(B1851,Produtos!$A$4:$A$303,0)),"Código não cadastrado"))</f>
        <v/>
      </c>
      <c r="D1851" s="21" t="n"/>
      <c r="E1851" s="22" t="n"/>
      <c r="F1851" s="21" t="n"/>
      <c r="G1851" s="16">
        <f>IF(OR(B1851="",E1851=""),"",IF(D1851="Saída",-E1851,E1851))</f>
        <v/>
      </c>
    </row>
    <row r="1852">
      <c r="A1852" s="20" t="n"/>
      <c r="B1852" s="21" t="n"/>
      <c r="C1852" s="15">
        <f>IF(B1852="","",IFERROR(INDEX(Produtos!$B$4:$B$303,MATCH(B1852,Produtos!$A$4:$A$303,0)),"Código não cadastrado"))</f>
        <v/>
      </c>
      <c r="D1852" s="21" t="n"/>
      <c r="E1852" s="22" t="n"/>
      <c r="F1852" s="21" t="n"/>
      <c r="G1852" s="16">
        <f>IF(OR(B1852="",E1852=""),"",IF(D1852="Saída",-E1852,E1852))</f>
        <v/>
      </c>
    </row>
    <row r="1853">
      <c r="A1853" s="20" t="n"/>
      <c r="B1853" s="21" t="n"/>
      <c r="C1853" s="15">
        <f>IF(B1853="","",IFERROR(INDEX(Produtos!$B$4:$B$303,MATCH(B1853,Produtos!$A$4:$A$303,0)),"Código não cadastrado"))</f>
        <v/>
      </c>
      <c r="D1853" s="21" t="n"/>
      <c r="E1853" s="22" t="n"/>
      <c r="F1853" s="21" t="n"/>
      <c r="G1853" s="16">
        <f>IF(OR(B1853="",E1853=""),"",IF(D1853="Saída",-E1853,E1853))</f>
        <v/>
      </c>
    </row>
    <row r="1854">
      <c r="A1854" s="20" t="n"/>
      <c r="B1854" s="21" t="n"/>
      <c r="C1854" s="15">
        <f>IF(B1854="","",IFERROR(INDEX(Produtos!$B$4:$B$303,MATCH(B1854,Produtos!$A$4:$A$303,0)),"Código não cadastrado"))</f>
        <v/>
      </c>
      <c r="D1854" s="21" t="n"/>
      <c r="E1854" s="22" t="n"/>
      <c r="F1854" s="21" t="n"/>
      <c r="G1854" s="16">
        <f>IF(OR(B1854="",E1854=""),"",IF(D1854="Saída",-E1854,E1854))</f>
        <v/>
      </c>
    </row>
    <row r="1855">
      <c r="A1855" s="20" t="n"/>
      <c r="B1855" s="21" t="n"/>
      <c r="C1855" s="15">
        <f>IF(B1855="","",IFERROR(INDEX(Produtos!$B$4:$B$303,MATCH(B1855,Produtos!$A$4:$A$303,0)),"Código não cadastrado"))</f>
        <v/>
      </c>
      <c r="D1855" s="21" t="n"/>
      <c r="E1855" s="22" t="n"/>
      <c r="F1855" s="21" t="n"/>
      <c r="G1855" s="16">
        <f>IF(OR(B1855="",E1855=""),"",IF(D1855="Saída",-E1855,E1855))</f>
        <v/>
      </c>
    </row>
    <row r="1856">
      <c r="A1856" s="20" t="n"/>
      <c r="B1856" s="21" t="n"/>
      <c r="C1856" s="15">
        <f>IF(B1856="","",IFERROR(INDEX(Produtos!$B$4:$B$303,MATCH(B1856,Produtos!$A$4:$A$303,0)),"Código não cadastrado"))</f>
        <v/>
      </c>
      <c r="D1856" s="21" t="n"/>
      <c r="E1856" s="22" t="n"/>
      <c r="F1856" s="21" t="n"/>
      <c r="G1856" s="16">
        <f>IF(OR(B1856="",E1856=""),"",IF(D1856="Saída",-E1856,E1856))</f>
        <v/>
      </c>
    </row>
    <row r="1857">
      <c r="A1857" s="20" t="n"/>
      <c r="B1857" s="21" t="n"/>
      <c r="C1857" s="15">
        <f>IF(B1857="","",IFERROR(INDEX(Produtos!$B$4:$B$303,MATCH(B1857,Produtos!$A$4:$A$303,0)),"Código não cadastrado"))</f>
        <v/>
      </c>
      <c r="D1857" s="21" t="n"/>
      <c r="E1857" s="22" t="n"/>
      <c r="F1857" s="21" t="n"/>
      <c r="G1857" s="16">
        <f>IF(OR(B1857="",E1857=""),"",IF(D1857="Saída",-E1857,E1857))</f>
        <v/>
      </c>
    </row>
    <row r="1858">
      <c r="A1858" s="20" t="n"/>
      <c r="B1858" s="21" t="n"/>
      <c r="C1858" s="15">
        <f>IF(B1858="","",IFERROR(INDEX(Produtos!$B$4:$B$303,MATCH(B1858,Produtos!$A$4:$A$303,0)),"Código não cadastrado"))</f>
        <v/>
      </c>
      <c r="D1858" s="21" t="n"/>
      <c r="E1858" s="22" t="n"/>
      <c r="F1858" s="21" t="n"/>
      <c r="G1858" s="16">
        <f>IF(OR(B1858="",E1858=""),"",IF(D1858="Saída",-E1858,E1858))</f>
        <v/>
      </c>
    </row>
    <row r="1859">
      <c r="A1859" s="20" t="n"/>
      <c r="B1859" s="21" t="n"/>
      <c r="C1859" s="15">
        <f>IF(B1859="","",IFERROR(INDEX(Produtos!$B$4:$B$303,MATCH(B1859,Produtos!$A$4:$A$303,0)),"Código não cadastrado"))</f>
        <v/>
      </c>
      <c r="D1859" s="21" t="n"/>
      <c r="E1859" s="22" t="n"/>
      <c r="F1859" s="21" t="n"/>
      <c r="G1859" s="16">
        <f>IF(OR(B1859="",E1859=""),"",IF(D1859="Saída",-E1859,E1859))</f>
        <v/>
      </c>
    </row>
    <row r="1860">
      <c r="A1860" s="20" t="n"/>
      <c r="B1860" s="21" t="n"/>
      <c r="C1860" s="15">
        <f>IF(B1860="","",IFERROR(INDEX(Produtos!$B$4:$B$303,MATCH(B1860,Produtos!$A$4:$A$303,0)),"Código não cadastrado"))</f>
        <v/>
      </c>
      <c r="D1860" s="21" t="n"/>
      <c r="E1860" s="22" t="n"/>
      <c r="F1860" s="21" t="n"/>
      <c r="G1860" s="16">
        <f>IF(OR(B1860="",E1860=""),"",IF(D1860="Saída",-E1860,E1860))</f>
        <v/>
      </c>
    </row>
    <row r="1861">
      <c r="A1861" s="20" t="n"/>
      <c r="B1861" s="21" t="n"/>
      <c r="C1861" s="15">
        <f>IF(B1861="","",IFERROR(INDEX(Produtos!$B$4:$B$303,MATCH(B1861,Produtos!$A$4:$A$303,0)),"Código não cadastrado"))</f>
        <v/>
      </c>
      <c r="D1861" s="21" t="n"/>
      <c r="E1861" s="22" t="n"/>
      <c r="F1861" s="21" t="n"/>
      <c r="G1861" s="16">
        <f>IF(OR(B1861="",E1861=""),"",IF(D1861="Saída",-E1861,E1861))</f>
        <v/>
      </c>
    </row>
    <row r="1862">
      <c r="A1862" s="20" t="n"/>
      <c r="B1862" s="21" t="n"/>
      <c r="C1862" s="15">
        <f>IF(B1862="","",IFERROR(INDEX(Produtos!$B$4:$B$303,MATCH(B1862,Produtos!$A$4:$A$303,0)),"Código não cadastrado"))</f>
        <v/>
      </c>
      <c r="D1862" s="21" t="n"/>
      <c r="E1862" s="22" t="n"/>
      <c r="F1862" s="21" t="n"/>
      <c r="G1862" s="16">
        <f>IF(OR(B1862="",E1862=""),"",IF(D1862="Saída",-E1862,E1862))</f>
        <v/>
      </c>
    </row>
    <row r="1863">
      <c r="A1863" s="20" t="n"/>
      <c r="B1863" s="21" t="n"/>
      <c r="C1863" s="15">
        <f>IF(B1863="","",IFERROR(INDEX(Produtos!$B$4:$B$303,MATCH(B1863,Produtos!$A$4:$A$303,0)),"Código não cadastrado"))</f>
        <v/>
      </c>
      <c r="D1863" s="21" t="n"/>
      <c r="E1863" s="22" t="n"/>
      <c r="F1863" s="21" t="n"/>
      <c r="G1863" s="16">
        <f>IF(OR(B1863="",E1863=""),"",IF(D1863="Saída",-E1863,E1863))</f>
        <v/>
      </c>
    </row>
    <row r="1864">
      <c r="A1864" s="20" t="n"/>
      <c r="B1864" s="21" t="n"/>
      <c r="C1864" s="15">
        <f>IF(B1864="","",IFERROR(INDEX(Produtos!$B$4:$B$303,MATCH(B1864,Produtos!$A$4:$A$303,0)),"Código não cadastrado"))</f>
        <v/>
      </c>
      <c r="D1864" s="21" t="n"/>
      <c r="E1864" s="22" t="n"/>
      <c r="F1864" s="21" t="n"/>
      <c r="G1864" s="16">
        <f>IF(OR(B1864="",E1864=""),"",IF(D1864="Saída",-E1864,E1864))</f>
        <v/>
      </c>
    </row>
    <row r="1865">
      <c r="A1865" s="20" t="n"/>
      <c r="B1865" s="21" t="n"/>
      <c r="C1865" s="15">
        <f>IF(B1865="","",IFERROR(INDEX(Produtos!$B$4:$B$303,MATCH(B1865,Produtos!$A$4:$A$303,0)),"Código não cadastrado"))</f>
        <v/>
      </c>
      <c r="D1865" s="21" t="n"/>
      <c r="E1865" s="22" t="n"/>
      <c r="F1865" s="21" t="n"/>
      <c r="G1865" s="16">
        <f>IF(OR(B1865="",E1865=""),"",IF(D1865="Saída",-E1865,E1865))</f>
        <v/>
      </c>
    </row>
    <row r="1866">
      <c r="A1866" s="20" t="n"/>
      <c r="B1866" s="21" t="n"/>
      <c r="C1866" s="15">
        <f>IF(B1866="","",IFERROR(INDEX(Produtos!$B$4:$B$303,MATCH(B1866,Produtos!$A$4:$A$303,0)),"Código não cadastrado"))</f>
        <v/>
      </c>
      <c r="D1866" s="21" t="n"/>
      <c r="E1866" s="22" t="n"/>
      <c r="F1866" s="21" t="n"/>
      <c r="G1866" s="16">
        <f>IF(OR(B1866="",E1866=""),"",IF(D1866="Saída",-E1866,E1866))</f>
        <v/>
      </c>
    </row>
    <row r="1867">
      <c r="A1867" s="20" t="n"/>
      <c r="B1867" s="21" t="n"/>
      <c r="C1867" s="15">
        <f>IF(B1867="","",IFERROR(INDEX(Produtos!$B$4:$B$303,MATCH(B1867,Produtos!$A$4:$A$303,0)),"Código não cadastrado"))</f>
        <v/>
      </c>
      <c r="D1867" s="21" t="n"/>
      <c r="E1867" s="22" t="n"/>
      <c r="F1867" s="21" t="n"/>
      <c r="G1867" s="16">
        <f>IF(OR(B1867="",E1867=""),"",IF(D1867="Saída",-E1867,E1867))</f>
        <v/>
      </c>
    </row>
    <row r="1868">
      <c r="A1868" s="20" t="n"/>
      <c r="B1868" s="21" t="n"/>
      <c r="C1868" s="15">
        <f>IF(B1868="","",IFERROR(INDEX(Produtos!$B$4:$B$303,MATCH(B1868,Produtos!$A$4:$A$303,0)),"Código não cadastrado"))</f>
        <v/>
      </c>
      <c r="D1868" s="21" t="n"/>
      <c r="E1868" s="22" t="n"/>
      <c r="F1868" s="21" t="n"/>
      <c r="G1868" s="16">
        <f>IF(OR(B1868="",E1868=""),"",IF(D1868="Saída",-E1868,E1868))</f>
        <v/>
      </c>
    </row>
    <row r="1869">
      <c r="A1869" s="20" t="n"/>
      <c r="B1869" s="21" t="n"/>
      <c r="C1869" s="15">
        <f>IF(B1869="","",IFERROR(INDEX(Produtos!$B$4:$B$303,MATCH(B1869,Produtos!$A$4:$A$303,0)),"Código não cadastrado"))</f>
        <v/>
      </c>
      <c r="D1869" s="21" t="n"/>
      <c r="E1869" s="22" t="n"/>
      <c r="F1869" s="21" t="n"/>
      <c r="G1869" s="16">
        <f>IF(OR(B1869="",E1869=""),"",IF(D1869="Saída",-E1869,E1869))</f>
        <v/>
      </c>
    </row>
    <row r="1870">
      <c r="A1870" s="20" t="n"/>
      <c r="B1870" s="21" t="n"/>
      <c r="C1870" s="15">
        <f>IF(B1870="","",IFERROR(INDEX(Produtos!$B$4:$B$303,MATCH(B1870,Produtos!$A$4:$A$303,0)),"Código não cadastrado"))</f>
        <v/>
      </c>
      <c r="D1870" s="21" t="n"/>
      <c r="E1870" s="22" t="n"/>
      <c r="F1870" s="21" t="n"/>
      <c r="G1870" s="16">
        <f>IF(OR(B1870="",E1870=""),"",IF(D1870="Saída",-E1870,E1870))</f>
        <v/>
      </c>
    </row>
    <row r="1871">
      <c r="A1871" s="20" t="n"/>
      <c r="B1871" s="21" t="n"/>
      <c r="C1871" s="15">
        <f>IF(B1871="","",IFERROR(INDEX(Produtos!$B$4:$B$303,MATCH(B1871,Produtos!$A$4:$A$303,0)),"Código não cadastrado"))</f>
        <v/>
      </c>
      <c r="D1871" s="21" t="n"/>
      <c r="E1871" s="22" t="n"/>
      <c r="F1871" s="21" t="n"/>
      <c r="G1871" s="16">
        <f>IF(OR(B1871="",E1871=""),"",IF(D1871="Saída",-E1871,E1871))</f>
        <v/>
      </c>
    </row>
    <row r="1872">
      <c r="A1872" s="20" t="n"/>
      <c r="B1872" s="21" t="n"/>
      <c r="C1872" s="15">
        <f>IF(B1872="","",IFERROR(INDEX(Produtos!$B$4:$B$303,MATCH(B1872,Produtos!$A$4:$A$303,0)),"Código não cadastrado"))</f>
        <v/>
      </c>
      <c r="D1872" s="21" t="n"/>
      <c r="E1872" s="22" t="n"/>
      <c r="F1872" s="21" t="n"/>
      <c r="G1872" s="16">
        <f>IF(OR(B1872="",E1872=""),"",IF(D1872="Saída",-E1872,E1872))</f>
        <v/>
      </c>
    </row>
    <row r="1873">
      <c r="A1873" s="20" t="n"/>
      <c r="B1873" s="21" t="n"/>
      <c r="C1873" s="15">
        <f>IF(B1873="","",IFERROR(INDEX(Produtos!$B$4:$B$303,MATCH(B1873,Produtos!$A$4:$A$303,0)),"Código não cadastrado"))</f>
        <v/>
      </c>
      <c r="D1873" s="21" t="n"/>
      <c r="E1873" s="22" t="n"/>
      <c r="F1873" s="21" t="n"/>
      <c r="G1873" s="16">
        <f>IF(OR(B1873="",E1873=""),"",IF(D1873="Saída",-E1873,E1873))</f>
        <v/>
      </c>
    </row>
    <row r="1874">
      <c r="A1874" s="20" t="n"/>
      <c r="B1874" s="21" t="n"/>
      <c r="C1874" s="15">
        <f>IF(B1874="","",IFERROR(INDEX(Produtos!$B$4:$B$303,MATCH(B1874,Produtos!$A$4:$A$303,0)),"Código não cadastrado"))</f>
        <v/>
      </c>
      <c r="D1874" s="21" t="n"/>
      <c r="E1874" s="22" t="n"/>
      <c r="F1874" s="21" t="n"/>
      <c r="G1874" s="16">
        <f>IF(OR(B1874="",E1874=""),"",IF(D1874="Saída",-E1874,E1874))</f>
        <v/>
      </c>
    </row>
    <row r="1875">
      <c r="A1875" s="20" t="n"/>
      <c r="B1875" s="21" t="n"/>
      <c r="C1875" s="15">
        <f>IF(B1875="","",IFERROR(INDEX(Produtos!$B$4:$B$303,MATCH(B1875,Produtos!$A$4:$A$303,0)),"Código não cadastrado"))</f>
        <v/>
      </c>
      <c r="D1875" s="21" t="n"/>
      <c r="E1875" s="22" t="n"/>
      <c r="F1875" s="21" t="n"/>
      <c r="G1875" s="16">
        <f>IF(OR(B1875="",E1875=""),"",IF(D1875="Saída",-E1875,E1875))</f>
        <v/>
      </c>
    </row>
    <row r="1876">
      <c r="A1876" s="20" t="n"/>
      <c r="B1876" s="21" t="n"/>
      <c r="C1876" s="15">
        <f>IF(B1876="","",IFERROR(INDEX(Produtos!$B$4:$B$303,MATCH(B1876,Produtos!$A$4:$A$303,0)),"Código não cadastrado"))</f>
        <v/>
      </c>
      <c r="D1876" s="21" t="n"/>
      <c r="E1876" s="22" t="n"/>
      <c r="F1876" s="21" t="n"/>
      <c r="G1876" s="16">
        <f>IF(OR(B1876="",E1876=""),"",IF(D1876="Saída",-E1876,E1876))</f>
        <v/>
      </c>
    </row>
    <row r="1877">
      <c r="A1877" s="20" t="n"/>
      <c r="B1877" s="21" t="n"/>
      <c r="C1877" s="15">
        <f>IF(B1877="","",IFERROR(INDEX(Produtos!$B$4:$B$303,MATCH(B1877,Produtos!$A$4:$A$303,0)),"Código não cadastrado"))</f>
        <v/>
      </c>
      <c r="D1877" s="21" t="n"/>
      <c r="E1877" s="22" t="n"/>
      <c r="F1877" s="21" t="n"/>
      <c r="G1877" s="16">
        <f>IF(OR(B1877="",E1877=""),"",IF(D1877="Saída",-E1877,E1877))</f>
        <v/>
      </c>
    </row>
    <row r="1878">
      <c r="A1878" s="20" t="n"/>
      <c r="B1878" s="21" t="n"/>
      <c r="C1878" s="15">
        <f>IF(B1878="","",IFERROR(INDEX(Produtos!$B$4:$B$303,MATCH(B1878,Produtos!$A$4:$A$303,0)),"Código não cadastrado"))</f>
        <v/>
      </c>
      <c r="D1878" s="21" t="n"/>
      <c r="E1878" s="22" t="n"/>
      <c r="F1878" s="21" t="n"/>
      <c r="G1878" s="16">
        <f>IF(OR(B1878="",E1878=""),"",IF(D1878="Saída",-E1878,E1878))</f>
        <v/>
      </c>
    </row>
    <row r="1879">
      <c r="A1879" s="20" t="n"/>
      <c r="B1879" s="21" t="n"/>
      <c r="C1879" s="15">
        <f>IF(B1879="","",IFERROR(INDEX(Produtos!$B$4:$B$303,MATCH(B1879,Produtos!$A$4:$A$303,0)),"Código não cadastrado"))</f>
        <v/>
      </c>
      <c r="D1879" s="21" t="n"/>
      <c r="E1879" s="22" t="n"/>
      <c r="F1879" s="21" t="n"/>
      <c r="G1879" s="16">
        <f>IF(OR(B1879="",E1879=""),"",IF(D1879="Saída",-E1879,E1879))</f>
        <v/>
      </c>
    </row>
    <row r="1880">
      <c r="A1880" s="20" t="n"/>
      <c r="B1880" s="21" t="n"/>
      <c r="C1880" s="15">
        <f>IF(B1880="","",IFERROR(INDEX(Produtos!$B$4:$B$303,MATCH(B1880,Produtos!$A$4:$A$303,0)),"Código não cadastrado"))</f>
        <v/>
      </c>
      <c r="D1880" s="21" t="n"/>
      <c r="E1880" s="22" t="n"/>
      <c r="F1880" s="21" t="n"/>
      <c r="G1880" s="16">
        <f>IF(OR(B1880="",E1880=""),"",IF(D1880="Saída",-E1880,E1880))</f>
        <v/>
      </c>
    </row>
    <row r="1881">
      <c r="A1881" s="20" t="n"/>
      <c r="B1881" s="21" t="n"/>
      <c r="C1881" s="15">
        <f>IF(B1881="","",IFERROR(INDEX(Produtos!$B$4:$B$303,MATCH(B1881,Produtos!$A$4:$A$303,0)),"Código não cadastrado"))</f>
        <v/>
      </c>
      <c r="D1881" s="21" t="n"/>
      <c r="E1881" s="22" t="n"/>
      <c r="F1881" s="21" t="n"/>
      <c r="G1881" s="16">
        <f>IF(OR(B1881="",E1881=""),"",IF(D1881="Saída",-E1881,E1881))</f>
        <v/>
      </c>
    </row>
    <row r="1882">
      <c r="A1882" s="20" t="n"/>
      <c r="B1882" s="21" t="n"/>
      <c r="C1882" s="15">
        <f>IF(B1882="","",IFERROR(INDEX(Produtos!$B$4:$B$303,MATCH(B1882,Produtos!$A$4:$A$303,0)),"Código não cadastrado"))</f>
        <v/>
      </c>
      <c r="D1882" s="21" t="n"/>
      <c r="E1882" s="22" t="n"/>
      <c r="F1882" s="21" t="n"/>
      <c r="G1882" s="16">
        <f>IF(OR(B1882="",E1882=""),"",IF(D1882="Saída",-E1882,E1882))</f>
        <v/>
      </c>
    </row>
    <row r="1883">
      <c r="A1883" s="20" t="n"/>
      <c r="B1883" s="21" t="n"/>
      <c r="C1883" s="15">
        <f>IF(B1883="","",IFERROR(INDEX(Produtos!$B$4:$B$303,MATCH(B1883,Produtos!$A$4:$A$303,0)),"Código não cadastrado"))</f>
        <v/>
      </c>
      <c r="D1883" s="21" t="n"/>
      <c r="E1883" s="22" t="n"/>
      <c r="F1883" s="21" t="n"/>
      <c r="G1883" s="16">
        <f>IF(OR(B1883="",E1883=""),"",IF(D1883="Saída",-E1883,E1883))</f>
        <v/>
      </c>
    </row>
    <row r="1884">
      <c r="A1884" s="20" t="n"/>
      <c r="B1884" s="21" t="n"/>
      <c r="C1884" s="15">
        <f>IF(B1884="","",IFERROR(INDEX(Produtos!$B$4:$B$303,MATCH(B1884,Produtos!$A$4:$A$303,0)),"Código não cadastrado"))</f>
        <v/>
      </c>
      <c r="D1884" s="21" t="n"/>
      <c r="E1884" s="22" t="n"/>
      <c r="F1884" s="21" t="n"/>
      <c r="G1884" s="16">
        <f>IF(OR(B1884="",E1884=""),"",IF(D1884="Saída",-E1884,E1884))</f>
        <v/>
      </c>
    </row>
    <row r="1885">
      <c r="A1885" s="20" t="n"/>
      <c r="B1885" s="21" t="n"/>
      <c r="C1885" s="15">
        <f>IF(B1885="","",IFERROR(INDEX(Produtos!$B$4:$B$303,MATCH(B1885,Produtos!$A$4:$A$303,0)),"Código não cadastrado"))</f>
        <v/>
      </c>
      <c r="D1885" s="21" t="n"/>
      <c r="E1885" s="22" t="n"/>
      <c r="F1885" s="21" t="n"/>
      <c r="G1885" s="16">
        <f>IF(OR(B1885="",E1885=""),"",IF(D1885="Saída",-E1885,E1885))</f>
        <v/>
      </c>
    </row>
    <row r="1886">
      <c r="A1886" s="20" t="n"/>
      <c r="B1886" s="21" t="n"/>
      <c r="C1886" s="15">
        <f>IF(B1886="","",IFERROR(INDEX(Produtos!$B$4:$B$303,MATCH(B1886,Produtos!$A$4:$A$303,0)),"Código não cadastrado"))</f>
        <v/>
      </c>
      <c r="D1886" s="21" t="n"/>
      <c r="E1886" s="22" t="n"/>
      <c r="F1886" s="21" t="n"/>
      <c r="G1886" s="16">
        <f>IF(OR(B1886="",E1886=""),"",IF(D1886="Saída",-E1886,E1886))</f>
        <v/>
      </c>
    </row>
    <row r="1887">
      <c r="A1887" s="20" t="n"/>
      <c r="B1887" s="21" t="n"/>
      <c r="C1887" s="15">
        <f>IF(B1887="","",IFERROR(INDEX(Produtos!$B$4:$B$303,MATCH(B1887,Produtos!$A$4:$A$303,0)),"Código não cadastrado"))</f>
        <v/>
      </c>
      <c r="D1887" s="21" t="n"/>
      <c r="E1887" s="22" t="n"/>
      <c r="F1887" s="21" t="n"/>
      <c r="G1887" s="16">
        <f>IF(OR(B1887="",E1887=""),"",IF(D1887="Saída",-E1887,E1887))</f>
        <v/>
      </c>
    </row>
    <row r="1888">
      <c r="A1888" s="20" t="n"/>
      <c r="B1888" s="21" t="n"/>
      <c r="C1888" s="15">
        <f>IF(B1888="","",IFERROR(INDEX(Produtos!$B$4:$B$303,MATCH(B1888,Produtos!$A$4:$A$303,0)),"Código não cadastrado"))</f>
        <v/>
      </c>
      <c r="D1888" s="21" t="n"/>
      <c r="E1888" s="22" t="n"/>
      <c r="F1888" s="21" t="n"/>
      <c r="G1888" s="16">
        <f>IF(OR(B1888="",E1888=""),"",IF(D1888="Saída",-E1888,E1888))</f>
        <v/>
      </c>
    </row>
    <row r="1889">
      <c r="A1889" s="20" t="n"/>
      <c r="B1889" s="21" t="n"/>
      <c r="C1889" s="15">
        <f>IF(B1889="","",IFERROR(INDEX(Produtos!$B$4:$B$303,MATCH(B1889,Produtos!$A$4:$A$303,0)),"Código não cadastrado"))</f>
        <v/>
      </c>
      <c r="D1889" s="21" t="n"/>
      <c r="E1889" s="22" t="n"/>
      <c r="F1889" s="21" t="n"/>
      <c r="G1889" s="16">
        <f>IF(OR(B1889="",E1889=""),"",IF(D1889="Saída",-E1889,E1889))</f>
        <v/>
      </c>
    </row>
    <row r="1890">
      <c r="A1890" s="20" t="n"/>
      <c r="B1890" s="21" t="n"/>
      <c r="C1890" s="15">
        <f>IF(B1890="","",IFERROR(INDEX(Produtos!$B$4:$B$303,MATCH(B1890,Produtos!$A$4:$A$303,0)),"Código não cadastrado"))</f>
        <v/>
      </c>
      <c r="D1890" s="21" t="n"/>
      <c r="E1890" s="22" t="n"/>
      <c r="F1890" s="21" t="n"/>
      <c r="G1890" s="16">
        <f>IF(OR(B1890="",E1890=""),"",IF(D1890="Saída",-E1890,E1890))</f>
        <v/>
      </c>
    </row>
    <row r="1891">
      <c r="A1891" s="20" t="n"/>
      <c r="B1891" s="21" t="n"/>
      <c r="C1891" s="15">
        <f>IF(B1891="","",IFERROR(INDEX(Produtos!$B$4:$B$303,MATCH(B1891,Produtos!$A$4:$A$303,0)),"Código não cadastrado"))</f>
        <v/>
      </c>
      <c r="D1891" s="21" t="n"/>
      <c r="E1891" s="22" t="n"/>
      <c r="F1891" s="21" t="n"/>
      <c r="G1891" s="16">
        <f>IF(OR(B1891="",E1891=""),"",IF(D1891="Saída",-E1891,E1891))</f>
        <v/>
      </c>
    </row>
    <row r="1892">
      <c r="A1892" s="20" t="n"/>
      <c r="B1892" s="21" t="n"/>
      <c r="C1892" s="15">
        <f>IF(B1892="","",IFERROR(INDEX(Produtos!$B$4:$B$303,MATCH(B1892,Produtos!$A$4:$A$303,0)),"Código não cadastrado"))</f>
        <v/>
      </c>
      <c r="D1892" s="21" t="n"/>
      <c r="E1892" s="22" t="n"/>
      <c r="F1892" s="21" t="n"/>
      <c r="G1892" s="16">
        <f>IF(OR(B1892="",E1892=""),"",IF(D1892="Saída",-E1892,E1892))</f>
        <v/>
      </c>
    </row>
    <row r="1893">
      <c r="A1893" s="20" t="n"/>
      <c r="B1893" s="21" t="n"/>
      <c r="C1893" s="15">
        <f>IF(B1893="","",IFERROR(INDEX(Produtos!$B$4:$B$303,MATCH(B1893,Produtos!$A$4:$A$303,0)),"Código não cadastrado"))</f>
        <v/>
      </c>
      <c r="D1893" s="21" t="n"/>
      <c r="E1893" s="22" t="n"/>
      <c r="F1893" s="21" t="n"/>
      <c r="G1893" s="16">
        <f>IF(OR(B1893="",E1893=""),"",IF(D1893="Saída",-E1893,E1893))</f>
        <v/>
      </c>
    </row>
    <row r="1894">
      <c r="A1894" s="20" t="n"/>
      <c r="B1894" s="21" t="n"/>
      <c r="C1894" s="15">
        <f>IF(B1894="","",IFERROR(INDEX(Produtos!$B$4:$B$303,MATCH(B1894,Produtos!$A$4:$A$303,0)),"Código não cadastrado"))</f>
        <v/>
      </c>
      <c r="D1894" s="21" t="n"/>
      <c r="E1894" s="22" t="n"/>
      <c r="F1894" s="21" t="n"/>
      <c r="G1894" s="16">
        <f>IF(OR(B1894="",E1894=""),"",IF(D1894="Saída",-E1894,E1894))</f>
        <v/>
      </c>
    </row>
    <row r="1895">
      <c r="A1895" s="20" t="n"/>
      <c r="B1895" s="21" t="n"/>
      <c r="C1895" s="15">
        <f>IF(B1895="","",IFERROR(INDEX(Produtos!$B$4:$B$303,MATCH(B1895,Produtos!$A$4:$A$303,0)),"Código não cadastrado"))</f>
        <v/>
      </c>
      <c r="D1895" s="21" t="n"/>
      <c r="E1895" s="22" t="n"/>
      <c r="F1895" s="21" t="n"/>
      <c r="G1895" s="16">
        <f>IF(OR(B1895="",E1895=""),"",IF(D1895="Saída",-E1895,E1895))</f>
        <v/>
      </c>
    </row>
    <row r="1896">
      <c r="A1896" s="20" t="n"/>
      <c r="B1896" s="21" t="n"/>
      <c r="C1896" s="15">
        <f>IF(B1896="","",IFERROR(INDEX(Produtos!$B$4:$B$303,MATCH(B1896,Produtos!$A$4:$A$303,0)),"Código não cadastrado"))</f>
        <v/>
      </c>
      <c r="D1896" s="21" t="n"/>
      <c r="E1896" s="22" t="n"/>
      <c r="F1896" s="21" t="n"/>
      <c r="G1896" s="16">
        <f>IF(OR(B1896="",E1896=""),"",IF(D1896="Saída",-E1896,E1896))</f>
        <v/>
      </c>
    </row>
    <row r="1897">
      <c r="A1897" s="20" t="n"/>
      <c r="B1897" s="21" t="n"/>
      <c r="C1897" s="15">
        <f>IF(B1897="","",IFERROR(INDEX(Produtos!$B$4:$B$303,MATCH(B1897,Produtos!$A$4:$A$303,0)),"Código não cadastrado"))</f>
        <v/>
      </c>
      <c r="D1897" s="21" t="n"/>
      <c r="E1897" s="22" t="n"/>
      <c r="F1897" s="21" t="n"/>
      <c r="G1897" s="16">
        <f>IF(OR(B1897="",E1897=""),"",IF(D1897="Saída",-E1897,E1897))</f>
        <v/>
      </c>
    </row>
    <row r="1898">
      <c r="A1898" s="20" t="n"/>
      <c r="B1898" s="21" t="n"/>
      <c r="C1898" s="15">
        <f>IF(B1898="","",IFERROR(INDEX(Produtos!$B$4:$B$303,MATCH(B1898,Produtos!$A$4:$A$303,0)),"Código não cadastrado"))</f>
        <v/>
      </c>
      <c r="D1898" s="21" t="n"/>
      <c r="E1898" s="22" t="n"/>
      <c r="F1898" s="21" t="n"/>
      <c r="G1898" s="16">
        <f>IF(OR(B1898="",E1898=""),"",IF(D1898="Saída",-E1898,E1898))</f>
        <v/>
      </c>
    </row>
    <row r="1899">
      <c r="A1899" s="20" t="n"/>
      <c r="B1899" s="21" t="n"/>
      <c r="C1899" s="15">
        <f>IF(B1899="","",IFERROR(INDEX(Produtos!$B$4:$B$303,MATCH(B1899,Produtos!$A$4:$A$303,0)),"Código não cadastrado"))</f>
        <v/>
      </c>
      <c r="D1899" s="21" t="n"/>
      <c r="E1899" s="22" t="n"/>
      <c r="F1899" s="21" t="n"/>
      <c r="G1899" s="16">
        <f>IF(OR(B1899="",E1899=""),"",IF(D1899="Saída",-E1899,E1899))</f>
        <v/>
      </c>
    </row>
    <row r="1900">
      <c r="A1900" s="20" t="n"/>
      <c r="B1900" s="21" t="n"/>
      <c r="C1900" s="15">
        <f>IF(B1900="","",IFERROR(INDEX(Produtos!$B$4:$B$303,MATCH(B1900,Produtos!$A$4:$A$303,0)),"Código não cadastrado"))</f>
        <v/>
      </c>
      <c r="D1900" s="21" t="n"/>
      <c r="E1900" s="22" t="n"/>
      <c r="F1900" s="21" t="n"/>
      <c r="G1900" s="16">
        <f>IF(OR(B1900="",E1900=""),"",IF(D1900="Saída",-E1900,E1900))</f>
        <v/>
      </c>
    </row>
    <row r="1901">
      <c r="A1901" s="20" t="n"/>
      <c r="B1901" s="21" t="n"/>
      <c r="C1901" s="15">
        <f>IF(B1901="","",IFERROR(INDEX(Produtos!$B$4:$B$303,MATCH(B1901,Produtos!$A$4:$A$303,0)),"Código não cadastrado"))</f>
        <v/>
      </c>
      <c r="D1901" s="21" t="n"/>
      <c r="E1901" s="22" t="n"/>
      <c r="F1901" s="21" t="n"/>
      <c r="G1901" s="16">
        <f>IF(OR(B1901="",E1901=""),"",IF(D1901="Saída",-E1901,E1901))</f>
        <v/>
      </c>
    </row>
    <row r="1902">
      <c r="A1902" s="20" t="n"/>
      <c r="B1902" s="21" t="n"/>
      <c r="C1902" s="15">
        <f>IF(B1902="","",IFERROR(INDEX(Produtos!$B$4:$B$303,MATCH(B1902,Produtos!$A$4:$A$303,0)),"Código não cadastrado"))</f>
        <v/>
      </c>
      <c r="D1902" s="21" t="n"/>
      <c r="E1902" s="22" t="n"/>
      <c r="F1902" s="21" t="n"/>
      <c r="G1902" s="16">
        <f>IF(OR(B1902="",E1902=""),"",IF(D1902="Saída",-E1902,E1902))</f>
        <v/>
      </c>
    </row>
    <row r="1903">
      <c r="A1903" s="20" t="n"/>
      <c r="B1903" s="21" t="n"/>
      <c r="C1903" s="15">
        <f>IF(B1903="","",IFERROR(INDEX(Produtos!$B$4:$B$303,MATCH(B1903,Produtos!$A$4:$A$303,0)),"Código não cadastrado"))</f>
        <v/>
      </c>
      <c r="D1903" s="21" t="n"/>
      <c r="E1903" s="22" t="n"/>
      <c r="F1903" s="21" t="n"/>
      <c r="G1903" s="16">
        <f>IF(OR(B1903="",E1903=""),"",IF(D1903="Saída",-E1903,E1903))</f>
        <v/>
      </c>
    </row>
    <row r="1904">
      <c r="A1904" s="20" t="n"/>
      <c r="B1904" s="21" t="n"/>
      <c r="C1904" s="15">
        <f>IF(B1904="","",IFERROR(INDEX(Produtos!$B$4:$B$303,MATCH(B1904,Produtos!$A$4:$A$303,0)),"Código não cadastrado"))</f>
        <v/>
      </c>
      <c r="D1904" s="21" t="n"/>
      <c r="E1904" s="22" t="n"/>
      <c r="F1904" s="21" t="n"/>
      <c r="G1904" s="16">
        <f>IF(OR(B1904="",E1904=""),"",IF(D1904="Saída",-E1904,E1904))</f>
        <v/>
      </c>
    </row>
    <row r="1905">
      <c r="A1905" s="20" t="n"/>
      <c r="B1905" s="21" t="n"/>
      <c r="C1905" s="15">
        <f>IF(B1905="","",IFERROR(INDEX(Produtos!$B$4:$B$303,MATCH(B1905,Produtos!$A$4:$A$303,0)),"Código não cadastrado"))</f>
        <v/>
      </c>
      <c r="D1905" s="21" t="n"/>
      <c r="E1905" s="22" t="n"/>
      <c r="F1905" s="21" t="n"/>
      <c r="G1905" s="16">
        <f>IF(OR(B1905="",E1905=""),"",IF(D1905="Saída",-E1905,E1905))</f>
        <v/>
      </c>
    </row>
    <row r="1906">
      <c r="A1906" s="20" t="n"/>
      <c r="B1906" s="21" t="n"/>
      <c r="C1906" s="15">
        <f>IF(B1906="","",IFERROR(INDEX(Produtos!$B$4:$B$303,MATCH(B1906,Produtos!$A$4:$A$303,0)),"Código não cadastrado"))</f>
        <v/>
      </c>
      <c r="D1906" s="21" t="n"/>
      <c r="E1906" s="22" t="n"/>
      <c r="F1906" s="21" t="n"/>
      <c r="G1906" s="16">
        <f>IF(OR(B1906="",E1906=""),"",IF(D1906="Saída",-E1906,E1906))</f>
        <v/>
      </c>
    </row>
    <row r="1907">
      <c r="A1907" s="20" t="n"/>
      <c r="B1907" s="21" t="n"/>
      <c r="C1907" s="15">
        <f>IF(B1907="","",IFERROR(INDEX(Produtos!$B$4:$B$303,MATCH(B1907,Produtos!$A$4:$A$303,0)),"Código não cadastrado"))</f>
        <v/>
      </c>
      <c r="D1907" s="21" t="n"/>
      <c r="E1907" s="22" t="n"/>
      <c r="F1907" s="21" t="n"/>
      <c r="G1907" s="16">
        <f>IF(OR(B1907="",E1907=""),"",IF(D1907="Saída",-E1907,E1907))</f>
        <v/>
      </c>
    </row>
    <row r="1908">
      <c r="A1908" s="20" t="n"/>
      <c r="B1908" s="21" t="n"/>
      <c r="C1908" s="15">
        <f>IF(B1908="","",IFERROR(INDEX(Produtos!$B$4:$B$303,MATCH(B1908,Produtos!$A$4:$A$303,0)),"Código não cadastrado"))</f>
        <v/>
      </c>
      <c r="D1908" s="21" t="n"/>
      <c r="E1908" s="22" t="n"/>
      <c r="F1908" s="21" t="n"/>
      <c r="G1908" s="16">
        <f>IF(OR(B1908="",E1908=""),"",IF(D1908="Saída",-E1908,E1908))</f>
        <v/>
      </c>
    </row>
    <row r="1909">
      <c r="A1909" s="20" t="n"/>
      <c r="B1909" s="21" t="n"/>
      <c r="C1909" s="15">
        <f>IF(B1909="","",IFERROR(INDEX(Produtos!$B$4:$B$303,MATCH(B1909,Produtos!$A$4:$A$303,0)),"Código não cadastrado"))</f>
        <v/>
      </c>
      <c r="D1909" s="21" t="n"/>
      <c r="E1909" s="22" t="n"/>
      <c r="F1909" s="21" t="n"/>
      <c r="G1909" s="16">
        <f>IF(OR(B1909="",E1909=""),"",IF(D1909="Saída",-E1909,E1909))</f>
        <v/>
      </c>
    </row>
    <row r="1910">
      <c r="A1910" s="20" t="n"/>
      <c r="B1910" s="21" t="n"/>
      <c r="C1910" s="15">
        <f>IF(B1910="","",IFERROR(INDEX(Produtos!$B$4:$B$303,MATCH(B1910,Produtos!$A$4:$A$303,0)),"Código não cadastrado"))</f>
        <v/>
      </c>
      <c r="D1910" s="21" t="n"/>
      <c r="E1910" s="22" t="n"/>
      <c r="F1910" s="21" t="n"/>
      <c r="G1910" s="16">
        <f>IF(OR(B1910="",E1910=""),"",IF(D1910="Saída",-E1910,E1910))</f>
        <v/>
      </c>
    </row>
    <row r="1911">
      <c r="A1911" s="20" t="n"/>
      <c r="B1911" s="21" t="n"/>
      <c r="C1911" s="15">
        <f>IF(B1911="","",IFERROR(INDEX(Produtos!$B$4:$B$303,MATCH(B1911,Produtos!$A$4:$A$303,0)),"Código não cadastrado"))</f>
        <v/>
      </c>
      <c r="D1911" s="21" t="n"/>
      <c r="E1911" s="22" t="n"/>
      <c r="F1911" s="21" t="n"/>
      <c r="G1911" s="16">
        <f>IF(OR(B1911="",E1911=""),"",IF(D1911="Saída",-E1911,E1911))</f>
        <v/>
      </c>
    </row>
    <row r="1912">
      <c r="A1912" s="20" t="n"/>
      <c r="B1912" s="21" t="n"/>
      <c r="C1912" s="15">
        <f>IF(B1912="","",IFERROR(INDEX(Produtos!$B$4:$B$303,MATCH(B1912,Produtos!$A$4:$A$303,0)),"Código não cadastrado"))</f>
        <v/>
      </c>
      <c r="D1912" s="21" t="n"/>
      <c r="E1912" s="22" t="n"/>
      <c r="F1912" s="21" t="n"/>
      <c r="G1912" s="16">
        <f>IF(OR(B1912="",E1912=""),"",IF(D1912="Saída",-E1912,E1912))</f>
        <v/>
      </c>
    </row>
    <row r="1913">
      <c r="A1913" s="20" t="n"/>
      <c r="B1913" s="21" t="n"/>
      <c r="C1913" s="15">
        <f>IF(B1913="","",IFERROR(INDEX(Produtos!$B$4:$B$303,MATCH(B1913,Produtos!$A$4:$A$303,0)),"Código não cadastrado"))</f>
        <v/>
      </c>
      <c r="D1913" s="21" t="n"/>
      <c r="E1913" s="22" t="n"/>
      <c r="F1913" s="21" t="n"/>
      <c r="G1913" s="16">
        <f>IF(OR(B1913="",E1913=""),"",IF(D1913="Saída",-E1913,E1913))</f>
        <v/>
      </c>
    </row>
    <row r="1914">
      <c r="A1914" s="20" t="n"/>
      <c r="B1914" s="21" t="n"/>
      <c r="C1914" s="15">
        <f>IF(B1914="","",IFERROR(INDEX(Produtos!$B$4:$B$303,MATCH(B1914,Produtos!$A$4:$A$303,0)),"Código não cadastrado"))</f>
        <v/>
      </c>
      <c r="D1914" s="21" t="n"/>
      <c r="E1914" s="22" t="n"/>
      <c r="F1914" s="21" t="n"/>
      <c r="G1914" s="16">
        <f>IF(OR(B1914="",E1914=""),"",IF(D1914="Saída",-E1914,E1914))</f>
        <v/>
      </c>
    </row>
    <row r="1915">
      <c r="A1915" s="20" t="n"/>
      <c r="B1915" s="21" t="n"/>
      <c r="C1915" s="15">
        <f>IF(B1915="","",IFERROR(INDEX(Produtos!$B$4:$B$303,MATCH(B1915,Produtos!$A$4:$A$303,0)),"Código não cadastrado"))</f>
        <v/>
      </c>
      <c r="D1915" s="21" t="n"/>
      <c r="E1915" s="22" t="n"/>
      <c r="F1915" s="21" t="n"/>
      <c r="G1915" s="16">
        <f>IF(OR(B1915="",E1915=""),"",IF(D1915="Saída",-E1915,E1915))</f>
        <v/>
      </c>
    </row>
    <row r="1916">
      <c r="A1916" s="20" t="n"/>
      <c r="B1916" s="21" t="n"/>
      <c r="C1916" s="15">
        <f>IF(B1916="","",IFERROR(INDEX(Produtos!$B$4:$B$303,MATCH(B1916,Produtos!$A$4:$A$303,0)),"Código não cadastrado"))</f>
        <v/>
      </c>
      <c r="D1916" s="21" t="n"/>
      <c r="E1916" s="22" t="n"/>
      <c r="F1916" s="21" t="n"/>
      <c r="G1916" s="16">
        <f>IF(OR(B1916="",E1916=""),"",IF(D1916="Saída",-E1916,E1916))</f>
        <v/>
      </c>
    </row>
    <row r="1917">
      <c r="A1917" s="20" t="n"/>
      <c r="B1917" s="21" t="n"/>
      <c r="C1917" s="15">
        <f>IF(B1917="","",IFERROR(INDEX(Produtos!$B$4:$B$303,MATCH(B1917,Produtos!$A$4:$A$303,0)),"Código não cadastrado"))</f>
        <v/>
      </c>
      <c r="D1917" s="21" t="n"/>
      <c r="E1917" s="22" t="n"/>
      <c r="F1917" s="21" t="n"/>
      <c r="G1917" s="16">
        <f>IF(OR(B1917="",E1917=""),"",IF(D1917="Saída",-E1917,E1917))</f>
        <v/>
      </c>
    </row>
    <row r="1918">
      <c r="A1918" s="20" t="n"/>
      <c r="B1918" s="21" t="n"/>
      <c r="C1918" s="15">
        <f>IF(B1918="","",IFERROR(INDEX(Produtos!$B$4:$B$303,MATCH(B1918,Produtos!$A$4:$A$303,0)),"Código não cadastrado"))</f>
        <v/>
      </c>
      <c r="D1918" s="21" t="n"/>
      <c r="E1918" s="22" t="n"/>
      <c r="F1918" s="21" t="n"/>
      <c r="G1918" s="16">
        <f>IF(OR(B1918="",E1918=""),"",IF(D1918="Saída",-E1918,E1918))</f>
        <v/>
      </c>
    </row>
    <row r="1919">
      <c r="A1919" s="20" t="n"/>
      <c r="B1919" s="21" t="n"/>
      <c r="C1919" s="15">
        <f>IF(B1919="","",IFERROR(INDEX(Produtos!$B$4:$B$303,MATCH(B1919,Produtos!$A$4:$A$303,0)),"Código não cadastrado"))</f>
        <v/>
      </c>
      <c r="D1919" s="21" t="n"/>
      <c r="E1919" s="22" t="n"/>
      <c r="F1919" s="21" t="n"/>
      <c r="G1919" s="16">
        <f>IF(OR(B1919="",E1919=""),"",IF(D1919="Saída",-E1919,E1919))</f>
        <v/>
      </c>
    </row>
    <row r="1920">
      <c r="A1920" s="20" t="n"/>
      <c r="B1920" s="21" t="n"/>
      <c r="C1920" s="15">
        <f>IF(B1920="","",IFERROR(INDEX(Produtos!$B$4:$B$303,MATCH(B1920,Produtos!$A$4:$A$303,0)),"Código não cadastrado"))</f>
        <v/>
      </c>
      <c r="D1920" s="21" t="n"/>
      <c r="E1920" s="22" t="n"/>
      <c r="F1920" s="21" t="n"/>
      <c r="G1920" s="16">
        <f>IF(OR(B1920="",E1920=""),"",IF(D1920="Saída",-E1920,E1920))</f>
        <v/>
      </c>
    </row>
    <row r="1921">
      <c r="A1921" s="20" t="n"/>
      <c r="B1921" s="21" t="n"/>
      <c r="C1921" s="15">
        <f>IF(B1921="","",IFERROR(INDEX(Produtos!$B$4:$B$303,MATCH(B1921,Produtos!$A$4:$A$303,0)),"Código não cadastrado"))</f>
        <v/>
      </c>
      <c r="D1921" s="21" t="n"/>
      <c r="E1921" s="22" t="n"/>
      <c r="F1921" s="21" t="n"/>
      <c r="G1921" s="16">
        <f>IF(OR(B1921="",E1921=""),"",IF(D1921="Saída",-E1921,E1921))</f>
        <v/>
      </c>
    </row>
    <row r="1922">
      <c r="A1922" s="20" t="n"/>
      <c r="B1922" s="21" t="n"/>
      <c r="C1922" s="15">
        <f>IF(B1922="","",IFERROR(INDEX(Produtos!$B$4:$B$303,MATCH(B1922,Produtos!$A$4:$A$303,0)),"Código não cadastrado"))</f>
        <v/>
      </c>
      <c r="D1922" s="21" t="n"/>
      <c r="E1922" s="22" t="n"/>
      <c r="F1922" s="21" t="n"/>
      <c r="G1922" s="16">
        <f>IF(OR(B1922="",E1922=""),"",IF(D1922="Saída",-E1922,E1922))</f>
        <v/>
      </c>
    </row>
    <row r="1923">
      <c r="A1923" s="20" t="n"/>
      <c r="B1923" s="21" t="n"/>
      <c r="C1923" s="15">
        <f>IF(B1923="","",IFERROR(INDEX(Produtos!$B$4:$B$303,MATCH(B1923,Produtos!$A$4:$A$303,0)),"Código não cadastrado"))</f>
        <v/>
      </c>
      <c r="D1923" s="21" t="n"/>
      <c r="E1923" s="22" t="n"/>
      <c r="F1923" s="21" t="n"/>
      <c r="G1923" s="16">
        <f>IF(OR(B1923="",E1923=""),"",IF(D1923="Saída",-E1923,E1923))</f>
        <v/>
      </c>
    </row>
    <row r="1924">
      <c r="A1924" s="20" t="n"/>
      <c r="B1924" s="21" t="n"/>
      <c r="C1924" s="15">
        <f>IF(B1924="","",IFERROR(INDEX(Produtos!$B$4:$B$303,MATCH(B1924,Produtos!$A$4:$A$303,0)),"Código não cadastrado"))</f>
        <v/>
      </c>
      <c r="D1924" s="21" t="n"/>
      <c r="E1924" s="22" t="n"/>
      <c r="F1924" s="21" t="n"/>
      <c r="G1924" s="16">
        <f>IF(OR(B1924="",E1924=""),"",IF(D1924="Saída",-E1924,E1924))</f>
        <v/>
      </c>
    </row>
    <row r="1925">
      <c r="A1925" s="20" t="n"/>
      <c r="B1925" s="21" t="n"/>
      <c r="C1925" s="15">
        <f>IF(B1925="","",IFERROR(INDEX(Produtos!$B$4:$B$303,MATCH(B1925,Produtos!$A$4:$A$303,0)),"Código não cadastrado"))</f>
        <v/>
      </c>
      <c r="D1925" s="21" t="n"/>
      <c r="E1925" s="22" t="n"/>
      <c r="F1925" s="21" t="n"/>
      <c r="G1925" s="16">
        <f>IF(OR(B1925="",E1925=""),"",IF(D1925="Saída",-E1925,E1925))</f>
        <v/>
      </c>
    </row>
    <row r="1926">
      <c r="A1926" s="20" t="n"/>
      <c r="B1926" s="21" t="n"/>
      <c r="C1926" s="15">
        <f>IF(B1926="","",IFERROR(INDEX(Produtos!$B$4:$B$303,MATCH(B1926,Produtos!$A$4:$A$303,0)),"Código não cadastrado"))</f>
        <v/>
      </c>
      <c r="D1926" s="21" t="n"/>
      <c r="E1926" s="22" t="n"/>
      <c r="F1926" s="21" t="n"/>
      <c r="G1926" s="16">
        <f>IF(OR(B1926="",E1926=""),"",IF(D1926="Saída",-E1926,E1926))</f>
        <v/>
      </c>
    </row>
    <row r="1927">
      <c r="A1927" s="20" t="n"/>
      <c r="B1927" s="21" t="n"/>
      <c r="C1927" s="15">
        <f>IF(B1927="","",IFERROR(INDEX(Produtos!$B$4:$B$303,MATCH(B1927,Produtos!$A$4:$A$303,0)),"Código não cadastrado"))</f>
        <v/>
      </c>
      <c r="D1927" s="21" t="n"/>
      <c r="E1927" s="22" t="n"/>
      <c r="F1927" s="21" t="n"/>
      <c r="G1927" s="16">
        <f>IF(OR(B1927="",E1927=""),"",IF(D1927="Saída",-E1927,E1927))</f>
        <v/>
      </c>
    </row>
    <row r="1928">
      <c r="A1928" s="20" t="n"/>
      <c r="B1928" s="21" t="n"/>
      <c r="C1928" s="15">
        <f>IF(B1928="","",IFERROR(INDEX(Produtos!$B$4:$B$303,MATCH(B1928,Produtos!$A$4:$A$303,0)),"Código não cadastrado"))</f>
        <v/>
      </c>
      <c r="D1928" s="21" t="n"/>
      <c r="E1928" s="22" t="n"/>
      <c r="F1928" s="21" t="n"/>
      <c r="G1928" s="16">
        <f>IF(OR(B1928="",E1928=""),"",IF(D1928="Saída",-E1928,E1928))</f>
        <v/>
      </c>
    </row>
    <row r="1929">
      <c r="A1929" s="20" t="n"/>
      <c r="B1929" s="21" t="n"/>
      <c r="C1929" s="15">
        <f>IF(B1929="","",IFERROR(INDEX(Produtos!$B$4:$B$303,MATCH(B1929,Produtos!$A$4:$A$303,0)),"Código não cadastrado"))</f>
        <v/>
      </c>
      <c r="D1929" s="21" t="n"/>
      <c r="E1929" s="22" t="n"/>
      <c r="F1929" s="21" t="n"/>
      <c r="G1929" s="16">
        <f>IF(OR(B1929="",E1929=""),"",IF(D1929="Saída",-E1929,E1929))</f>
        <v/>
      </c>
    </row>
    <row r="1930">
      <c r="A1930" s="20" t="n"/>
      <c r="B1930" s="21" t="n"/>
      <c r="C1930" s="15">
        <f>IF(B1930="","",IFERROR(INDEX(Produtos!$B$4:$B$303,MATCH(B1930,Produtos!$A$4:$A$303,0)),"Código não cadastrado"))</f>
        <v/>
      </c>
      <c r="D1930" s="21" t="n"/>
      <c r="E1930" s="22" t="n"/>
      <c r="F1930" s="21" t="n"/>
      <c r="G1930" s="16">
        <f>IF(OR(B1930="",E1930=""),"",IF(D1930="Saída",-E1930,E1930))</f>
        <v/>
      </c>
    </row>
    <row r="1931">
      <c r="A1931" s="20" t="n"/>
      <c r="B1931" s="21" t="n"/>
      <c r="C1931" s="15">
        <f>IF(B1931="","",IFERROR(INDEX(Produtos!$B$4:$B$303,MATCH(B1931,Produtos!$A$4:$A$303,0)),"Código não cadastrado"))</f>
        <v/>
      </c>
      <c r="D1931" s="21" t="n"/>
      <c r="E1931" s="22" t="n"/>
      <c r="F1931" s="21" t="n"/>
      <c r="G1931" s="16">
        <f>IF(OR(B1931="",E1931=""),"",IF(D1931="Saída",-E1931,E1931))</f>
        <v/>
      </c>
    </row>
    <row r="1932">
      <c r="A1932" s="20" t="n"/>
      <c r="B1932" s="21" t="n"/>
      <c r="C1932" s="15">
        <f>IF(B1932="","",IFERROR(INDEX(Produtos!$B$4:$B$303,MATCH(B1932,Produtos!$A$4:$A$303,0)),"Código não cadastrado"))</f>
        <v/>
      </c>
      <c r="D1932" s="21" t="n"/>
      <c r="E1932" s="22" t="n"/>
      <c r="F1932" s="21" t="n"/>
      <c r="G1932" s="16">
        <f>IF(OR(B1932="",E1932=""),"",IF(D1932="Saída",-E1932,E1932))</f>
        <v/>
      </c>
    </row>
    <row r="1933">
      <c r="A1933" s="20" t="n"/>
      <c r="B1933" s="21" t="n"/>
      <c r="C1933" s="15">
        <f>IF(B1933="","",IFERROR(INDEX(Produtos!$B$4:$B$303,MATCH(B1933,Produtos!$A$4:$A$303,0)),"Código não cadastrado"))</f>
        <v/>
      </c>
      <c r="D1933" s="21" t="n"/>
      <c r="E1933" s="22" t="n"/>
      <c r="F1933" s="21" t="n"/>
      <c r="G1933" s="16">
        <f>IF(OR(B1933="",E1933=""),"",IF(D1933="Saída",-E1933,E1933))</f>
        <v/>
      </c>
    </row>
    <row r="1934">
      <c r="A1934" s="20" t="n"/>
      <c r="B1934" s="21" t="n"/>
      <c r="C1934" s="15">
        <f>IF(B1934="","",IFERROR(INDEX(Produtos!$B$4:$B$303,MATCH(B1934,Produtos!$A$4:$A$303,0)),"Código não cadastrado"))</f>
        <v/>
      </c>
      <c r="D1934" s="21" t="n"/>
      <c r="E1934" s="22" t="n"/>
      <c r="F1934" s="21" t="n"/>
      <c r="G1934" s="16">
        <f>IF(OR(B1934="",E1934=""),"",IF(D1934="Saída",-E1934,E1934))</f>
        <v/>
      </c>
    </row>
    <row r="1935">
      <c r="A1935" s="20" t="n"/>
      <c r="B1935" s="21" t="n"/>
      <c r="C1935" s="15">
        <f>IF(B1935="","",IFERROR(INDEX(Produtos!$B$4:$B$303,MATCH(B1935,Produtos!$A$4:$A$303,0)),"Código não cadastrado"))</f>
        <v/>
      </c>
      <c r="D1935" s="21" t="n"/>
      <c r="E1935" s="22" t="n"/>
      <c r="F1935" s="21" t="n"/>
      <c r="G1935" s="16">
        <f>IF(OR(B1935="",E1935=""),"",IF(D1935="Saída",-E1935,E1935))</f>
        <v/>
      </c>
    </row>
    <row r="1936">
      <c r="A1936" s="20" t="n"/>
      <c r="B1936" s="21" t="n"/>
      <c r="C1936" s="15">
        <f>IF(B1936="","",IFERROR(INDEX(Produtos!$B$4:$B$303,MATCH(B1936,Produtos!$A$4:$A$303,0)),"Código não cadastrado"))</f>
        <v/>
      </c>
      <c r="D1936" s="21" t="n"/>
      <c r="E1936" s="22" t="n"/>
      <c r="F1936" s="21" t="n"/>
      <c r="G1936" s="16">
        <f>IF(OR(B1936="",E1936=""),"",IF(D1936="Saída",-E1936,E1936))</f>
        <v/>
      </c>
    </row>
    <row r="1937">
      <c r="A1937" s="20" t="n"/>
      <c r="B1937" s="21" t="n"/>
      <c r="C1937" s="15">
        <f>IF(B1937="","",IFERROR(INDEX(Produtos!$B$4:$B$303,MATCH(B1937,Produtos!$A$4:$A$303,0)),"Código não cadastrado"))</f>
        <v/>
      </c>
      <c r="D1937" s="21" t="n"/>
      <c r="E1937" s="22" t="n"/>
      <c r="F1937" s="21" t="n"/>
      <c r="G1937" s="16">
        <f>IF(OR(B1937="",E1937=""),"",IF(D1937="Saída",-E1937,E1937))</f>
        <v/>
      </c>
    </row>
    <row r="1938">
      <c r="A1938" s="20" t="n"/>
      <c r="B1938" s="21" t="n"/>
      <c r="C1938" s="15">
        <f>IF(B1938="","",IFERROR(INDEX(Produtos!$B$4:$B$303,MATCH(B1938,Produtos!$A$4:$A$303,0)),"Código não cadastrado"))</f>
        <v/>
      </c>
      <c r="D1938" s="21" t="n"/>
      <c r="E1938" s="22" t="n"/>
      <c r="F1938" s="21" t="n"/>
      <c r="G1938" s="16">
        <f>IF(OR(B1938="",E1938=""),"",IF(D1938="Saída",-E1938,E1938))</f>
        <v/>
      </c>
    </row>
    <row r="1939">
      <c r="A1939" s="20" t="n"/>
      <c r="B1939" s="21" t="n"/>
      <c r="C1939" s="15">
        <f>IF(B1939="","",IFERROR(INDEX(Produtos!$B$4:$B$303,MATCH(B1939,Produtos!$A$4:$A$303,0)),"Código não cadastrado"))</f>
        <v/>
      </c>
      <c r="D1939" s="21" t="n"/>
      <c r="E1939" s="22" t="n"/>
      <c r="F1939" s="21" t="n"/>
      <c r="G1939" s="16">
        <f>IF(OR(B1939="",E1939=""),"",IF(D1939="Saída",-E1939,E1939))</f>
        <v/>
      </c>
    </row>
    <row r="1940">
      <c r="A1940" s="20" t="n"/>
      <c r="B1940" s="21" t="n"/>
      <c r="C1940" s="15">
        <f>IF(B1940="","",IFERROR(INDEX(Produtos!$B$4:$B$303,MATCH(B1940,Produtos!$A$4:$A$303,0)),"Código não cadastrado"))</f>
        <v/>
      </c>
      <c r="D1940" s="21" t="n"/>
      <c r="E1940" s="22" t="n"/>
      <c r="F1940" s="21" t="n"/>
      <c r="G1940" s="16">
        <f>IF(OR(B1940="",E1940=""),"",IF(D1940="Saída",-E1940,E1940))</f>
        <v/>
      </c>
    </row>
    <row r="1941">
      <c r="A1941" s="20" t="n"/>
      <c r="B1941" s="21" t="n"/>
      <c r="C1941" s="15">
        <f>IF(B1941="","",IFERROR(INDEX(Produtos!$B$4:$B$303,MATCH(B1941,Produtos!$A$4:$A$303,0)),"Código não cadastrado"))</f>
        <v/>
      </c>
      <c r="D1941" s="21" t="n"/>
      <c r="E1941" s="22" t="n"/>
      <c r="F1941" s="21" t="n"/>
      <c r="G1941" s="16">
        <f>IF(OR(B1941="",E1941=""),"",IF(D1941="Saída",-E1941,E1941))</f>
        <v/>
      </c>
    </row>
    <row r="1942">
      <c r="A1942" s="20" t="n"/>
      <c r="B1942" s="21" t="n"/>
      <c r="C1942" s="15">
        <f>IF(B1942="","",IFERROR(INDEX(Produtos!$B$4:$B$303,MATCH(B1942,Produtos!$A$4:$A$303,0)),"Código não cadastrado"))</f>
        <v/>
      </c>
      <c r="D1942" s="21" t="n"/>
      <c r="E1942" s="22" t="n"/>
      <c r="F1942" s="21" t="n"/>
      <c r="G1942" s="16">
        <f>IF(OR(B1942="",E1942=""),"",IF(D1942="Saída",-E1942,E1942))</f>
        <v/>
      </c>
    </row>
    <row r="1943">
      <c r="A1943" s="20" t="n"/>
      <c r="B1943" s="21" t="n"/>
      <c r="C1943" s="15">
        <f>IF(B1943="","",IFERROR(INDEX(Produtos!$B$4:$B$303,MATCH(B1943,Produtos!$A$4:$A$303,0)),"Código não cadastrado"))</f>
        <v/>
      </c>
      <c r="D1943" s="21" t="n"/>
      <c r="E1943" s="22" t="n"/>
      <c r="F1943" s="21" t="n"/>
      <c r="G1943" s="16">
        <f>IF(OR(B1943="",E1943=""),"",IF(D1943="Saída",-E1943,E1943))</f>
        <v/>
      </c>
    </row>
    <row r="1944">
      <c r="A1944" s="20" t="n"/>
      <c r="B1944" s="21" t="n"/>
      <c r="C1944" s="15">
        <f>IF(B1944="","",IFERROR(INDEX(Produtos!$B$4:$B$303,MATCH(B1944,Produtos!$A$4:$A$303,0)),"Código não cadastrado"))</f>
        <v/>
      </c>
      <c r="D1944" s="21" t="n"/>
      <c r="E1944" s="22" t="n"/>
      <c r="F1944" s="21" t="n"/>
      <c r="G1944" s="16">
        <f>IF(OR(B1944="",E1944=""),"",IF(D1944="Saída",-E1944,E1944))</f>
        <v/>
      </c>
    </row>
    <row r="1945">
      <c r="A1945" s="20" t="n"/>
      <c r="B1945" s="21" t="n"/>
      <c r="C1945" s="15">
        <f>IF(B1945="","",IFERROR(INDEX(Produtos!$B$4:$B$303,MATCH(B1945,Produtos!$A$4:$A$303,0)),"Código não cadastrado"))</f>
        <v/>
      </c>
      <c r="D1945" s="21" t="n"/>
      <c r="E1945" s="22" t="n"/>
      <c r="F1945" s="21" t="n"/>
      <c r="G1945" s="16">
        <f>IF(OR(B1945="",E1945=""),"",IF(D1945="Saída",-E1945,E1945))</f>
        <v/>
      </c>
    </row>
    <row r="1946">
      <c r="A1946" s="20" t="n"/>
      <c r="B1946" s="21" t="n"/>
      <c r="C1946" s="15">
        <f>IF(B1946="","",IFERROR(INDEX(Produtos!$B$4:$B$303,MATCH(B1946,Produtos!$A$4:$A$303,0)),"Código não cadastrado"))</f>
        <v/>
      </c>
      <c r="D1946" s="21" t="n"/>
      <c r="E1946" s="22" t="n"/>
      <c r="F1946" s="21" t="n"/>
      <c r="G1946" s="16">
        <f>IF(OR(B1946="",E1946=""),"",IF(D1946="Saída",-E1946,E1946))</f>
        <v/>
      </c>
    </row>
    <row r="1947">
      <c r="A1947" s="20" t="n"/>
      <c r="B1947" s="21" t="n"/>
      <c r="C1947" s="15">
        <f>IF(B1947="","",IFERROR(INDEX(Produtos!$B$4:$B$303,MATCH(B1947,Produtos!$A$4:$A$303,0)),"Código não cadastrado"))</f>
        <v/>
      </c>
      <c r="D1947" s="21" t="n"/>
      <c r="E1947" s="22" t="n"/>
      <c r="F1947" s="21" t="n"/>
      <c r="G1947" s="16">
        <f>IF(OR(B1947="",E1947=""),"",IF(D1947="Saída",-E1947,E1947))</f>
        <v/>
      </c>
    </row>
    <row r="1948">
      <c r="A1948" s="20" t="n"/>
      <c r="B1948" s="21" t="n"/>
      <c r="C1948" s="15">
        <f>IF(B1948="","",IFERROR(INDEX(Produtos!$B$4:$B$303,MATCH(B1948,Produtos!$A$4:$A$303,0)),"Código não cadastrado"))</f>
        <v/>
      </c>
      <c r="D1948" s="21" t="n"/>
      <c r="E1948" s="22" t="n"/>
      <c r="F1948" s="21" t="n"/>
      <c r="G1948" s="16">
        <f>IF(OR(B1948="",E1948=""),"",IF(D1948="Saída",-E1948,E1948))</f>
        <v/>
      </c>
    </row>
    <row r="1949">
      <c r="A1949" s="20" t="n"/>
      <c r="B1949" s="21" t="n"/>
      <c r="C1949" s="15">
        <f>IF(B1949="","",IFERROR(INDEX(Produtos!$B$4:$B$303,MATCH(B1949,Produtos!$A$4:$A$303,0)),"Código não cadastrado"))</f>
        <v/>
      </c>
      <c r="D1949" s="21" t="n"/>
      <c r="E1949" s="22" t="n"/>
      <c r="F1949" s="21" t="n"/>
      <c r="G1949" s="16">
        <f>IF(OR(B1949="",E1949=""),"",IF(D1949="Saída",-E1949,E1949))</f>
        <v/>
      </c>
    </row>
    <row r="1950">
      <c r="A1950" s="20" t="n"/>
      <c r="B1950" s="21" t="n"/>
      <c r="C1950" s="15">
        <f>IF(B1950="","",IFERROR(INDEX(Produtos!$B$4:$B$303,MATCH(B1950,Produtos!$A$4:$A$303,0)),"Código não cadastrado"))</f>
        <v/>
      </c>
      <c r="D1950" s="21" t="n"/>
      <c r="E1950" s="22" t="n"/>
      <c r="F1950" s="21" t="n"/>
      <c r="G1950" s="16">
        <f>IF(OR(B1950="",E1950=""),"",IF(D1950="Saída",-E1950,E1950))</f>
        <v/>
      </c>
    </row>
    <row r="1951">
      <c r="A1951" s="20" t="n"/>
      <c r="B1951" s="21" t="n"/>
      <c r="C1951" s="15">
        <f>IF(B1951="","",IFERROR(INDEX(Produtos!$B$4:$B$303,MATCH(B1951,Produtos!$A$4:$A$303,0)),"Código não cadastrado"))</f>
        <v/>
      </c>
      <c r="D1951" s="21" t="n"/>
      <c r="E1951" s="22" t="n"/>
      <c r="F1951" s="21" t="n"/>
      <c r="G1951" s="16">
        <f>IF(OR(B1951="",E1951=""),"",IF(D1951="Saída",-E1951,E1951))</f>
        <v/>
      </c>
    </row>
    <row r="1952">
      <c r="A1952" s="20" t="n"/>
      <c r="B1952" s="21" t="n"/>
      <c r="C1952" s="15">
        <f>IF(B1952="","",IFERROR(INDEX(Produtos!$B$4:$B$303,MATCH(B1952,Produtos!$A$4:$A$303,0)),"Código não cadastrado"))</f>
        <v/>
      </c>
      <c r="D1952" s="21" t="n"/>
      <c r="E1952" s="22" t="n"/>
      <c r="F1952" s="21" t="n"/>
      <c r="G1952" s="16">
        <f>IF(OR(B1952="",E1952=""),"",IF(D1952="Saída",-E1952,E1952))</f>
        <v/>
      </c>
    </row>
    <row r="1953">
      <c r="A1953" s="20" t="n"/>
      <c r="B1953" s="21" t="n"/>
      <c r="C1953" s="15">
        <f>IF(B1953="","",IFERROR(INDEX(Produtos!$B$4:$B$303,MATCH(B1953,Produtos!$A$4:$A$303,0)),"Código não cadastrado"))</f>
        <v/>
      </c>
      <c r="D1953" s="21" t="n"/>
      <c r="E1953" s="22" t="n"/>
      <c r="F1953" s="21" t="n"/>
      <c r="G1953" s="16">
        <f>IF(OR(B1953="",E1953=""),"",IF(D1953="Saída",-E1953,E1953))</f>
        <v/>
      </c>
    </row>
    <row r="1954">
      <c r="A1954" s="20" t="n"/>
      <c r="B1954" s="21" t="n"/>
      <c r="C1954" s="15">
        <f>IF(B1954="","",IFERROR(INDEX(Produtos!$B$4:$B$303,MATCH(B1954,Produtos!$A$4:$A$303,0)),"Código não cadastrado"))</f>
        <v/>
      </c>
      <c r="D1954" s="21" t="n"/>
      <c r="E1954" s="22" t="n"/>
      <c r="F1954" s="21" t="n"/>
      <c r="G1954" s="16">
        <f>IF(OR(B1954="",E1954=""),"",IF(D1954="Saída",-E1954,E1954))</f>
        <v/>
      </c>
    </row>
    <row r="1955">
      <c r="A1955" s="20" t="n"/>
      <c r="B1955" s="21" t="n"/>
      <c r="C1955" s="15">
        <f>IF(B1955="","",IFERROR(INDEX(Produtos!$B$4:$B$303,MATCH(B1955,Produtos!$A$4:$A$303,0)),"Código não cadastrado"))</f>
        <v/>
      </c>
      <c r="D1955" s="21" t="n"/>
      <c r="E1955" s="22" t="n"/>
      <c r="F1955" s="21" t="n"/>
      <c r="G1955" s="16">
        <f>IF(OR(B1955="",E1955=""),"",IF(D1955="Saída",-E1955,E1955))</f>
        <v/>
      </c>
    </row>
    <row r="1956">
      <c r="A1956" s="20" t="n"/>
      <c r="B1956" s="21" t="n"/>
      <c r="C1956" s="15">
        <f>IF(B1956="","",IFERROR(INDEX(Produtos!$B$4:$B$303,MATCH(B1956,Produtos!$A$4:$A$303,0)),"Código não cadastrado"))</f>
        <v/>
      </c>
      <c r="D1956" s="21" t="n"/>
      <c r="E1956" s="22" t="n"/>
      <c r="F1956" s="21" t="n"/>
      <c r="G1956" s="16">
        <f>IF(OR(B1956="",E1956=""),"",IF(D1956="Saída",-E1956,E1956))</f>
        <v/>
      </c>
    </row>
    <row r="1957">
      <c r="A1957" s="20" t="n"/>
      <c r="B1957" s="21" t="n"/>
      <c r="C1957" s="15">
        <f>IF(B1957="","",IFERROR(INDEX(Produtos!$B$4:$B$303,MATCH(B1957,Produtos!$A$4:$A$303,0)),"Código não cadastrado"))</f>
        <v/>
      </c>
      <c r="D1957" s="21" t="n"/>
      <c r="E1957" s="22" t="n"/>
      <c r="F1957" s="21" t="n"/>
      <c r="G1957" s="16">
        <f>IF(OR(B1957="",E1957=""),"",IF(D1957="Saída",-E1957,E1957))</f>
        <v/>
      </c>
    </row>
    <row r="1958">
      <c r="A1958" s="20" t="n"/>
      <c r="B1958" s="21" t="n"/>
      <c r="C1958" s="15">
        <f>IF(B1958="","",IFERROR(INDEX(Produtos!$B$4:$B$303,MATCH(B1958,Produtos!$A$4:$A$303,0)),"Código não cadastrado"))</f>
        <v/>
      </c>
      <c r="D1958" s="21" t="n"/>
      <c r="E1958" s="22" t="n"/>
      <c r="F1958" s="21" t="n"/>
      <c r="G1958" s="16">
        <f>IF(OR(B1958="",E1958=""),"",IF(D1958="Saída",-E1958,E1958))</f>
        <v/>
      </c>
    </row>
    <row r="1959">
      <c r="A1959" s="20" t="n"/>
      <c r="B1959" s="21" t="n"/>
      <c r="C1959" s="15">
        <f>IF(B1959="","",IFERROR(INDEX(Produtos!$B$4:$B$303,MATCH(B1959,Produtos!$A$4:$A$303,0)),"Código não cadastrado"))</f>
        <v/>
      </c>
      <c r="D1959" s="21" t="n"/>
      <c r="E1959" s="22" t="n"/>
      <c r="F1959" s="21" t="n"/>
      <c r="G1959" s="16">
        <f>IF(OR(B1959="",E1959=""),"",IF(D1959="Saída",-E1959,E1959))</f>
        <v/>
      </c>
    </row>
    <row r="1960">
      <c r="A1960" s="20" t="n"/>
      <c r="B1960" s="21" t="n"/>
      <c r="C1960" s="15">
        <f>IF(B1960="","",IFERROR(INDEX(Produtos!$B$4:$B$303,MATCH(B1960,Produtos!$A$4:$A$303,0)),"Código não cadastrado"))</f>
        <v/>
      </c>
      <c r="D1960" s="21" t="n"/>
      <c r="E1960" s="22" t="n"/>
      <c r="F1960" s="21" t="n"/>
      <c r="G1960" s="16">
        <f>IF(OR(B1960="",E1960=""),"",IF(D1960="Saída",-E1960,E1960))</f>
        <v/>
      </c>
    </row>
    <row r="1961">
      <c r="A1961" s="20" t="n"/>
      <c r="B1961" s="21" t="n"/>
      <c r="C1961" s="15">
        <f>IF(B1961="","",IFERROR(INDEX(Produtos!$B$4:$B$303,MATCH(B1961,Produtos!$A$4:$A$303,0)),"Código não cadastrado"))</f>
        <v/>
      </c>
      <c r="D1961" s="21" t="n"/>
      <c r="E1961" s="22" t="n"/>
      <c r="F1961" s="21" t="n"/>
      <c r="G1961" s="16">
        <f>IF(OR(B1961="",E1961=""),"",IF(D1961="Saída",-E1961,E1961))</f>
        <v/>
      </c>
    </row>
    <row r="1962">
      <c r="A1962" s="20" t="n"/>
      <c r="B1962" s="21" t="n"/>
      <c r="C1962" s="15">
        <f>IF(B1962="","",IFERROR(INDEX(Produtos!$B$4:$B$303,MATCH(B1962,Produtos!$A$4:$A$303,0)),"Código não cadastrado"))</f>
        <v/>
      </c>
      <c r="D1962" s="21" t="n"/>
      <c r="E1962" s="22" t="n"/>
      <c r="F1962" s="21" t="n"/>
      <c r="G1962" s="16">
        <f>IF(OR(B1962="",E1962=""),"",IF(D1962="Saída",-E1962,E1962))</f>
        <v/>
      </c>
    </row>
    <row r="1963">
      <c r="A1963" s="20" t="n"/>
      <c r="B1963" s="21" t="n"/>
      <c r="C1963" s="15">
        <f>IF(B1963="","",IFERROR(INDEX(Produtos!$B$4:$B$303,MATCH(B1963,Produtos!$A$4:$A$303,0)),"Código não cadastrado"))</f>
        <v/>
      </c>
      <c r="D1963" s="21" t="n"/>
      <c r="E1963" s="22" t="n"/>
      <c r="F1963" s="21" t="n"/>
      <c r="G1963" s="16">
        <f>IF(OR(B1963="",E1963=""),"",IF(D1963="Saída",-E1963,E1963))</f>
        <v/>
      </c>
    </row>
    <row r="1964">
      <c r="A1964" s="20" t="n"/>
      <c r="B1964" s="21" t="n"/>
      <c r="C1964" s="15">
        <f>IF(B1964="","",IFERROR(INDEX(Produtos!$B$4:$B$303,MATCH(B1964,Produtos!$A$4:$A$303,0)),"Código não cadastrado"))</f>
        <v/>
      </c>
      <c r="D1964" s="21" t="n"/>
      <c r="E1964" s="22" t="n"/>
      <c r="F1964" s="21" t="n"/>
      <c r="G1964" s="16">
        <f>IF(OR(B1964="",E1964=""),"",IF(D1964="Saída",-E1964,E1964))</f>
        <v/>
      </c>
    </row>
    <row r="1965">
      <c r="A1965" s="20" t="n"/>
      <c r="B1965" s="21" t="n"/>
      <c r="C1965" s="15">
        <f>IF(B1965="","",IFERROR(INDEX(Produtos!$B$4:$B$303,MATCH(B1965,Produtos!$A$4:$A$303,0)),"Código não cadastrado"))</f>
        <v/>
      </c>
      <c r="D1965" s="21" t="n"/>
      <c r="E1965" s="22" t="n"/>
      <c r="F1965" s="21" t="n"/>
      <c r="G1965" s="16">
        <f>IF(OR(B1965="",E1965=""),"",IF(D1965="Saída",-E1965,E1965))</f>
        <v/>
      </c>
    </row>
    <row r="1966">
      <c r="A1966" s="20" t="n"/>
      <c r="B1966" s="21" t="n"/>
      <c r="C1966" s="15">
        <f>IF(B1966="","",IFERROR(INDEX(Produtos!$B$4:$B$303,MATCH(B1966,Produtos!$A$4:$A$303,0)),"Código não cadastrado"))</f>
        <v/>
      </c>
      <c r="D1966" s="21" t="n"/>
      <c r="E1966" s="22" t="n"/>
      <c r="F1966" s="21" t="n"/>
      <c r="G1966" s="16">
        <f>IF(OR(B1966="",E1966=""),"",IF(D1966="Saída",-E1966,E1966))</f>
        <v/>
      </c>
    </row>
    <row r="1967">
      <c r="A1967" s="20" t="n"/>
      <c r="B1967" s="21" t="n"/>
      <c r="C1967" s="15">
        <f>IF(B1967="","",IFERROR(INDEX(Produtos!$B$4:$B$303,MATCH(B1967,Produtos!$A$4:$A$303,0)),"Código não cadastrado"))</f>
        <v/>
      </c>
      <c r="D1967" s="21" t="n"/>
      <c r="E1967" s="22" t="n"/>
      <c r="F1967" s="21" t="n"/>
      <c r="G1967" s="16">
        <f>IF(OR(B1967="",E1967=""),"",IF(D1967="Saída",-E1967,E1967))</f>
        <v/>
      </c>
    </row>
    <row r="1968">
      <c r="A1968" s="20" t="n"/>
      <c r="B1968" s="21" t="n"/>
      <c r="C1968" s="15">
        <f>IF(B1968="","",IFERROR(INDEX(Produtos!$B$4:$B$303,MATCH(B1968,Produtos!$A$4:$A$303,0)),"Código não cadastrado"))</f>
        <v/>
      </c>
      <c r="D1968" s="21" t="n"/>
      <c r="E1968" s="22" t="n"/>
      <c r="F1968" s="21" t="n"/>
      <c r="G1968" s="16">
        <f>IF(OR(B1968="",E1968=""),"",IF(D1968="Saída",-E1968,E1968))</f>
        <v/>
      </c>
    </row>
    <row r="1969">
      <c r="A1969" s="20" t="n"/>
      <c r="B1969" s="21" t="n"/>
      <c r="C1969" s="15">
        <f>IF(B1969="","",IFERROR(INDEX(Produtos!$B$4:$B$303,MATCH(B1969,Produtos!$A$4:$A$303,0)),"Código não cadastrado"))</f>
        <v/>
      </c>
      <c r="D1969" s="21" t="n"/>
      <c r="E1969" s="22" t="n"/>
      <c r="F1969" s="21" t="n"/>
      <c r="G1969" s="16">
        <f>IF(OR(B1969="",E1969=""),"",IF(D1969="Saída",-E1969,E1969))</f>
        <v/>
      </c>
    </row>
    <row r="1970">
      <c r="A1970" s="20" t="n"/>
      <c r="B1970" s="21" t="n"/>
      <c r="C1970" s="15">
        <f>IF(B1970="","",IFERROR(INDEX(Produtos!$B$4:$B$303,MATCH(B1970,Produtos!$A$4:$A$303,0)),"Código não cadastrado"))</f>
        <v/>
      </c>
      <c r="D1970" s="21" t="n"/>
      <c r="E1970" s="22" t="n"/>
      <c r="F1970" s="21" t="n"/>
      <c r="G1970" s="16">
        <f>IF(OR(B1970="",E1970=""),"",IF(D1970="Saída",-E1970,E1970))</f>
        <v/>
      </c>
    </row>
    <row r="1971">
      <c r="A1971" s="20" t="n"/>
      <c r="B1971" s="21" t="n"/>
      <c r="C1971" s="15">
        <f>IF(B1971="","",IFERROR(INDEX(Produtos!$B$4:$B$303,MATCH(B1971,Produtos!$A$4:$A$303,0)),"Código não cadastrado"))</f>
        <v/>
      </c>
      <c r="D1971" s="21" t="n"/>
      <c r="E1971" s="22" t="n"/>
      <c r="F1971" s="21" t="n"/>
      <c r="G1971" s="16">
        <f>IF(OR(B1971="",E1971=""),"",IF(D1971="Saída",-E1971,E1971))</f>
        <v/>
      </c>
    </row>
    <row r="1972">
      <c r="A1972" s="20" t="n"/>
      <c r="B1972" s="21" t="n"/>
      <c r="C1972" s="15">
        <f>IF(B1972="","",IFERROR(INDEX(Produtos!$B$4:$B$303,MATCH(B1972,Produtos!$A$4:$A$303,0)),"Código não cadastrado"))</f>
        <v/>
      </c>
      <c r="D1972" s="21" t="n"/>
      <c r="E1972" s="22" t="n"/>
      <c r="F1972" s="21" t="n"/>
      <c r="G1972" s="16">
        <f>IF(OR(B1972="",E1972=""),"",IF(D1972="Saída",-E1972,E1972))</f>
        <v/>
      </c>
    </row>
    <row r="1973">
      <c r="A1973" s="20" t="n"/>
      <c r="B1973" s="21" t="n"/>
      <c r="C1973" s="15">
        <f>IF(B1973="","",IFERROR(INDEX(Produtos!$B$4:$B$303,MATCH(B1973,Produtos!$A$4:$A$303,0)),"Código não cadastrado"))</f>
        <v/>
      </c>
      <c r="D1973" s="21" t="n"/>
      <c r="E1973" s="22" t="n"/>
      <c r="F1973" s="21" t="n"/>
      <c r="G1973" s="16">
        <f>IF(OR(B1973="",E1973=""),"",IF(D1973="Saída",-E1973,E1973))</f>
        <v/>
      </c>
    </row>
    <row r="1974">
      <c r="A1974" s="20" t="n"/>
      <c r="B1974" s="21" t="n"/>
      <c r="C1974" s="15">
        <f>IF(B1974="","",IFERROR(INDEX(Produtos!$B$4:$B$303,MATCH(B1974,Produtos!$A$4:$A$303,0)),"Código não cadastrado"))</f>
        <v/>
      </c>
      <c r="D1974" s="21" t="n"/>
      <c r="E1974" s="22" t="n"/>
      <c r="F1974" s="21" t="n"/>
      <c r="G1974" s="16">
        <f>IF(OR(B1974="",E1974=""),"",IF(D1974="Saída",-E1974,E1974))</f>
        <v/>
      </c>
    </row>
    <row r="1975">
      <c r="A1975" s="20" t="n"/>
      <c r="B1975" s="21" t="n"/>
      <c r="C1975" s="15">
        <f>IF(B1975="","",IFERROR(INDEX(Produtos!$B$4:$B$303,MATCH(B1975,Produtos!$A$4:$A$303,0)),"Código não cadastrado"))</f>
        <v/>
      </c>
      <c r="D1975" s="21" t="n"/>
      <c r="E1975" s="22" t="n"/>
      <c r="F1975" s="21" t="n"/>
      <c r="G1975" s="16">
        <f>IF(OR(B1975="",E1975=""),"",IF(D1975="Saída",-E1975,E1975))</f>
        <v/>
      </c>
    </row>
    <row r="1976">
      <c r="A1976" s="20" t="n"/>
      <c r="B1976" s="21" t="n"/>
      <c r="C1976" s="15">
        <f>IF(B1976="","",IFERROR(INDEX(Produtos!$B$4:$B$303,MATCH(B1976,Produtos!$A$4:$A$303,0)),"Código não cadastrado"))</f>
        <v/>
      </c>
      <c r="D1976" s="21" t="n"/>
      <c r="E1976" s="22" t="n"/>
      <c r="F1976" s="21" t="n"/>
      <c r="G1976" s="16">
        <f>IF(OR(B1976="",E1976=""),"",IF(D1976="Saída",-E1976,E1976))</f>
        <v/>
      </c>
    </row>
    <row r="1977">
      <c r="A1977" s="20" t="n"/>
      <c r="B1977" s="21" t="n"/>
      <c r="C1977" s="15">
        <f>IF(B1977="","",IFERROR(INDEX(Produtos!$B$4:$B$303,MATCH(B1977,Produtos!$A$4:$A$303,0)),"Código não cadastrado"))</f>
        <v/>
      </c>
      <c r="D1977" s="21" t="n"/>
      <c r="E1977" s="22" t="n"/>
      <c r="F1977" s="21" t="n"/>
      <c r="G1977" s="16">
        <f>IF(OR(B1977="",E1977=""),"",IF(D1977="Saída",-E1977,E1977))</f>
        <v/>
      </c>
    </row>
    <row r="1978">
      <c r="A1978" s="20" t="n"/>
      <c r="B1978" s="21" t="n"/>
      <c r="C1978" s="15">
        <f>IF(B1978="","",IFERROR(INDEX(Produtos!$B$4:$B$303,MATCH(B1978,Produtos!$A$4:$A$303,0)),"Código não cadastrado"))</f>
        <v/>
      </c>
      <c r="D1978" s="21" t="n"/>
      <c r="E1978" s="22" t="n"/>
      <c r="F1978" s="21" t="n"/>
      <c r="G1978" s="16">
        <f>IF(OR(B1978="",E1978=""),"",IF(D1978="Saída",-E1978,E1978))</f>
        <v/>
      </c>
    </row>
    <row r="1979">
      <c r="A1979" s="20" t="n"/>
      <c r="B1979" s="21" t="n"/>
      <c r="C1979" s="15">
        <f>IF(B1979="","",IFERROR(INDEX(Produtos!$B$4:$B$303,MATCH(B1979,Produtos!$A$4:$A$303,0)),"Código não cadastrado"))</f>
        <v/>
      </c>
      <c r="D1979" s="21" t="n"/>
      <c r="E1979" s="22" t="n"/>
      <c r="F1979" s="21" t="n"/>
      <c r="G1979" s="16">
        <f>IF(OR(B1979="",E1979=""),"",IF(D1979="Saída",-E1979,E1979))</f>
        <v/>
      </c>
    </row>
    <row r="1980">
      <c r="A1980" s="20" t="n"/>
      <c r="B1980" s="21" t="n"/>
      <c r="C1980" s="15">
        <f>IF(B1980="","",IFERROR(INDEX(Produtos!$B$4:$B$303,MATCH(B1980,Produtos!$A$4:$A$303,0)),"Código não cadastrado"))</f>
        <v/>
      </c>
      <c r="D1980" s="21" t="n"/>
      <c r="E1980" s="22" t="n"/>
      <c r="F1980" s="21" t="n"/>
      <c r="G1980" s="16">
        <f>IF(OR(B1980="",E1980=""),"",IF(D1980="Saída",-E1980,E1980))</f>
        <v/>
      </c>
    </row>
    <row r="1981">
      <c r="A1981" s="20" t="n"/>
      <c r="B1981" s="21" t="n"/>
      <c r="C1981" s="15">
        <f>IF(B1981="","",IFERROR(INDEX(Produtos!$B$4:$B$303,MATCH(B1981,Produtos!$A$4:$A$303,0)),"Código não cadastrado"))</f>
        <v/>
      </c>
      <c r="D1981" s="21" t="n"/>
      <c r="E1981" s="22" t="n"/>
      <c r="F1981" s="21" t="n"/>
      <c r="G1981" s="16">
        <f>IF(OR(B1981="",E1981=""),"",IF(D1981="Saída",-E1981,E1981))</f>
        <v/>
      </c>
    </row>
    <row r="1982">
      <c r="A1982" s="20" t="n"/>
      <c r="B1982" s="21" t="n"/>
      <c r="C1982" s="15">
        <f>IF(B1982="","",IFERROR(INDEX(Produtos!$B$4:$B$303,MATCH(B1982,Produtos!$A$4:$A$303,0)),"Código não cadastrado"))</f>
        <v/>
      </c>
      <c r="D1982" s="21" t="n"/>
      <c r="E1982" s="22" t="n"/>
      <c r="F1982" s="21" t="n"/>
      <c r="G1982" s="16">
        <f>IF(OR(B1982="",E1982=""),"",IF(D1982="Saída",-E1982,E1982))</f>
        <v/>
      </c>
    </row>
    <row r="1983">
      <c r="A1983" s="20" t="n"/>
      <c r="B1983" s="21" t="n"/>
      <c r="C1983" s="15">
        <f>IF(B1983="","",IFERROR(INDEX(Produtos!$B$4:$B$303,MATCH(B1983,Produtos!$A$4:$A$303,0)),"Código não cadastrado"))</f>
        <v/>
      </c>
      <c r="D1983" s="21" t="n"/>
      <c r="E1983" s="22" t="n"/>
      <c r="F1983" s="21" t="n"/>
      <c r="G1983" s="16">
        <f>IF(OR(B1983="",E1983=""),"",IF(D1983="Saída",-E1983,E1983))</f>
        <v/>
      </c>
    </row>
    <row r="1984">
      <c r="A1984" s="20" t="n"/>
      <c r="B1984" s="21" t="n"/>
      <c r="C1984" s="15">
        <f>IF(B1984="","",IFERROR(INDEX(Produtos!$B$4:$B$303,MATCH(B1984,Produtos!$A$4:$A$303,0)),"Código não cadastrado"))</f>
        <v/>
      </c>
      <c r="D1984" s="21" t="n"/>
      <c r="E1984" s="22" t="n"/>
      <c r="F1984" s="21" t="n"/>
      <c r="G1984" s="16">
        <f>IF(OR(B1984="",E1984=""),"",IF(D1984="Saída",-E1984,E1984))</f>
        <v/>
      </c>
    </row>
    <row r="1985">
      <c r="A1985" s="20" t="n"/>
      <c r="B1985" s="21" t="n"/>
      <c r="C1985" s="15">
        <f>IF(B1985="","",IFERROR(INDEX(Produtos!$B$4:$B$303,MATCH(B1985,Produtos!$A$4:$A$303,0)),"Código não cadastrado"))</f>
        <v/>
      </c>
      <c r="D1985" s="21" t="n"/>
      <c r="E1985" s="22" t="n"/>
      <c r="F1985" s="21" t="n"/>
      <c r="G1985" s="16">
        <f>IF(OR(B1985="",E1985=""),"",IF(D1985="Saída",-E1985,E1985))</f>
        <v/>
      </c>
    </row>
    <row r="1986">
      <c r="A1986" s="20" t="n"/>
      <c r="B1986" s="21" t="n"/>
      <c r="C1986" s="15">
        <f>IF(B1986="","",IFERROR(INDEX(Produtos!$B$4:$B$303,MATCH(B1986,Produtos!$A$4:$A$303,0)),"Código não cadastrado"))</f>
        <v/>
      </c>
      <c r="D1986" s="21" t="n"/>
      <c r="E1986" s="22" t="n"/>
      <c r="F1986" s="21" t="n"/>
      <c r="G1986" s="16">
        <f>IF(OR(B1986="",E1986=""),"",IF(D1986="Saída",-E1986,E1986))</f>
        <v/>
      </c>
    </row>
    <row r="1987">
      <c r="A1987" s="20" t="n"/>
      <c r="B1987" s="21" t="n"/>
      <c r="C1987" s="15">
        <f>IF(B1987="","",IFERROR(INDEX(Produtos!$B$4:$B$303,MATCH(B1987,Produtos!$A$4:$A$303,0)),"Código não cadastrado"))</f>
        <v/>
      </c>
      <c r="D1987" s="21" t="n"/>
      <c r="E1987" s="22" t="n"/>
      <c r="F1987" s="21" t="n"/>
      <c r="G1987" s="16">
        <f>IF(OR(B1987="",E1987=""),"",IF(D1987="Saída",-E1987,E1987))</f>
        <v/>
      </c>
    </row>
    <row r="1988">
      <c r="A1988" s="20" t="n"/>
      <c r="B1988" s="21" t="n"/>
      <c r="C1988" s="15">
        <f>IF(B1988="","",IFERROR(INDEX(Produtos!$B$4:$B$303,MATCH(B1988,Produtos!$A$4:$A$303,0)),"Código não cadastrado"))</f>
        <v/>
      </c>
      <c r="D1988" s="21" t="n"/>
      <c r="E1988" s="22" t="n"/>
      <c r="F1988" s="21" t="n"/>
      <c r="G1988" s="16">
        <f>IF(OR(B1988="",E1988=""),"",IF(D1988="Saída",-E1988,E1988))</f>
        <v/>
      </c>
    </row>
    <row r="1989">
      <c r="A1989" s="20" t="n"/>
      <c r="B1989" s="21" t="n"/>
      <c r="C1989" s="15">
        <f>IF(B1989="","",IFERROR(INDEX(Produtos!$B$4:$B$303,MATCH(B1989,Produtos!$A$4:$A$303,0)),"Código não cadastrado"))</f>
        <v/>
      </c>
      <c r="D1989" s="21" t="n"/>
      <c r="E1989" s="22" t="n"/>
      <c r="F1989" s="21" t="n"/>
      <c r="G1989" s="16">
        <f>IF(OR(B1989="",E1989=""),"",IF(D1989="Saída",-E1989,E1989))</f>
        <v/>
      </c>
    </row>
    <row r="1990">
      <c r="A1990" s="20" t="n"/>
      <c r="B1990" s="21" t="n"/>
      <c r="C1990" s="15">
        <f>IF(B1990="","",IFERROR(INDEX(Produtos!$B$4:$B$303,MATCH(B1990,Produtos!$A$4:$A$303,0)),"Código não cadastrado"))</f>
        <v/>
      </c>
      <c r="D1990" s="21" t="n"/>
      <c r="E1990" s="22" t="n"/>
      <c r="F1990" s="21" t="n"/>
      <c r="G1990" s="16">
        <f>IF(OR(B1990="",E1990=""),"",IF(D1990="Saída",-E1990,E1990))</f>
        <v/>
      </c>
    </row>
    <row r="1991">
      <c r="A1991" s="20" t="n"/>
      <c r="B1991" s="21" t="n"/>
      <c r="C1991" s="15">
        <f>IF(B1991="","",IFERROR(INDEX(Produtos!$B$4:$B$303,MATCH(B1991,Produtos!$A$4:$A$303,0)),"Código não cadastrado"))</f>
        <v/>
      </c>
      <c r="D1991" s="21" t="n"/>
      <c r="E1991" s="22" t="n"/>
      <c r="F1991" s="21" t="n"/>
      <c r="G1991" s="16">
        <f>IF(OR(B1991="",E1991=""),"",IF(D1991="Saída",-E1991,E1991))</f>
        <v/>
      </c>
    </row>
    <row r="1992">
      <c r="A1992" s="20" t="n"/>
      <c r="B1992" s="21" t="n"/>
      <c r="C1992" s="15">
        <f>IF(B1992="","",IFERROR(INDEX(Produtos!$B$4:$B$303,MATCH(B1992,Produtos!$A$4:$A$303,0)),"Código não cadastrado"))</f>
        <v/>
      </c>
      <c r="D1992" s="21" t="n"/>
      <c r="E1992" s="22" t="n"/>
      <c r="F1992" s="21" t="n"/>
      <c r="G1992" s="16">
        <f>IF(OR(B1992="",E1992=""),"",IF(D1992="Saída",-E1992,E1992))</f>
        <v/>
      </c>
    </row>
    <row r="1993">
      <c r="A1993" s="20" t="n"/>
      <c r="B1993" s="21" t="n"/>
      <c r="C1993" s="15">
        <f>IF(B1993="","",IFERROR(INDEX(Produtos!$B$4:$B$303,MATCH(B1993,Produtos!$A$4:$A$303,0)),"Código não cadastrado"))</f>
        <v/>
      </c>
      <c r="D1993" s="21" t="n"/>
      <c r="E1993" s="22" t="n"/>
      <c r="F1993" s="21" t="n"/>
      <c r="G1993" s="16">
        <f>IF(OR(B1993="",E1993=""),"",IF(D1993="Saída",-E1993,E1993))</f>
        <v/>
      </c>
    </row>
    <row r="1994">
      <c r="A1994" s="20" t="n"/>
      <c r="B1994" s="21" t="n"/>
      <c r="C1994" s="15">
        <f>IF(B1994="","",IFERROR(INDEX(Produtos!$B$4:$B$303,MATCH(B1994,Produtos!$A$4:$A$303,0)),"Código não cadastrado"))</f>
        <v/>
      </c>
      <c r="D1994" s="21" t="n"/>
      <c r="E1994" s="22" t="n"/>
      <c r="F1994" s="21" t="n"/>
      <c r="G1994" s="16">
        <f>IF(OR(B1994="",E1994=""),"",IF(D1994="Saída",-E1994,E1994))</f>
        <v/>
      </c>
    </row>
    <row r="1995">
      <c r="A1995" s="20" t="n"/>
      <c r="B1995" s="21" t="n"/>
      <c r="C1995" s="15">
        <f>IF(B1995="","",IFERROR(INDEX(Produtos!$B$4:$B$303,MATCH(B1995,Produtos!$A$4:$A$303,0)),"Código não cadastrado"))</f>
        <v/>
      </c>
      <c r="D1995" s="21" t="n"/>
      <c r="E1995" s="22" t="n"/>
      <c r="F1995" s="21" t="n"/>
      <c r="G1995" s="16">
        <f>IF(OR(B1995="",E1995=""),"",IF(D1995="Saída",-E1995,E1995))</f>
        <v/>
      </c>
    </row>
    <row r="1996">
      <c r="A1996" s="20" t="n"/>
      <c r="B1996" s="21" t="n"/>
      <c r="C1996" s="15">
        <f>IF(B1996="","",IFERROR(INDEX(Produtos!$B$4:$B$303,MATCH(B1996,Produtos!$A$4:$A$303,0)),"Código não cadastrado"))</f>
        <v/>
      </c>
      <c r="D1996" s="21" t="n"/>
      <c r="E1996" s="22" t="n"/>
      <c r="F1996" s="21" t="n"/>
      <c r="G1996" s="16">
        <f>IF(OR(B1996="",E1996=""),"",IF(D1996="Saída",-E1996,E1996))</f>
        <v/>
      </c>
    </row>
    <row r="1997">
      <c r="A1997" s="20" t="n"/>
      <c r="B1997" s="21" t="n"/>
      <c r="C1997" s="15">
        <f>IF(B1997="","",IFERROR(INDEX(Produtos!$B$4:$B$303,MATCH(B1997,Produtos!$A$4:$A$303,0)),"Código não cadastrado"))</f>
        <v/>
      </c>
      <c r="D1997" s="21" t="n"/>
      <c r="E1997" s="22" t="n"/>
      <c r="F1997" s="21" t="n"/>
      <c r="G1997" s="16">
        <f>IF(OR(B1997="",E1997=""),"",IF(D1997="Saída",-E1997,E1997))</f>
        <v/>
      </c>
    </row>
    <row r="1998">
      <c r="A1998" s="20" t="n"/>
      <c r="B1998" s="21" t="n"/>
      <c r="C1998" s="15">
        <f>IF(B1998="","",IFERROR(INDEX(Produtos!$B$4:$B$303,MATCH(B1998,Produtos!$A$4:$A$303,0)),"Código não cadastrado"))</f>
        <v/>
      </c>
      <c r="D1998" s="21" t="n"/>
      <c r="E1998" s="22" t="n"/>
      <c r="F1998" s="21" t="n"/>
      <c r="G1998" s="16">
        <f>IF(OR(B1998="",E1998=""),"",IF(D1998="Saída",-E1998,E1998))</f>
        <v/>
      </c>
    </row>
    <row r="1999">
      <c r="A1999" s="20" t="n"/>
      <c r="B1999" s="21" t="n"/>
      <c r="C1999" s="15">
        <f>IF(B1999="","",IFERROR(INDEX(Produtos!$B$4:$B$303,MATCH(B1999,Produtos!$A$4:$A$303,0)),"Código não cadastrado"))</f>
        <v/>
      </c>
      <c r="D1999" s="21" t="n"/>
      <c r="E1999" s="22" t="n"/>
      <c r="F1999" s="21" t="n"/>
      <c r="G1999" s="16">
        <f>IF(OR(B1999="",E1999=""),"",IF(D1999="Saída",-E1999,E1999))</f>
        <v/>
      </c>
    </row>
    <row r="2000">
      <c r="A2000" s="20" t="n"/>
      <c r="B2000" s="21" t="n"/>
      <c r="C2000" s="15">
        <f>IF(B2000="","",IFERROR(INDEX(Produtos!$B$4:$B$303,MATCH(B2000,Produtos!$A$4:$A$303,0)),"Código não cadastrado"))</f>
        <v/>
      </c>
      <c r="D2000" s="21" t="n"/>
      <c r="E2000" s="22" t="n"/>
      <c r="F2000" s="21" t="n"/>
      <c r="G2000" s="16">
        <f>IF(OR(B2000="",E2000=""),"",IF(D2000="Saída",-E2000,E2000))</f>
        <v/>
      </c>
    </row>
    <row r="2001">
      <c r="A2001" s="20" t="n"/>
      <c r="B2001" s="21" t="n"/>
      <c r="C2001" s="15">
        <f>IF(B2001="","",IFERROR(INDEX(Produtos!$B$4:$B$303,MATCH(B2001,Produtos!$A$4:$A$303,0)),"Código não cadastrado"))</f>
        <v/>
      </c>
      <c r="D2001" s="21" t="n"/>
      <c r="E2001" s="22" t="n"/>
      <c r="F2001" s="21" t="n"/>
      <c r="G2001" s="16">
        <f>IF(OR(B2001="",E2001=""),"",IF(D2001="Saída",-E2001,E2001))</f>
        <v/>
      </c>
    </row>
    <row r="2002">
      <c r="A2002" s="20" t="n"/>
      <c r="B2002" s="21" t="n"/>
      <c r="C2002" s="15">
        <f>IF(B2002="","",IFERROR(INDEX(Produtos!$B$4:$B$303,MATCH(B2002,Produtos!$A$4:$A$303,0)),"Código não cadastrado"))</f>
        <v/>
      </c>
      <c r="D2002" s="21" t="n"/>
      <c r="E2002" s="22" t="n"/>
      <c r="F2002" s="21" t="n"/>
      <c r="G2002" s="16">
        <f>IF(OR(B2002="",E2002=""),"",IF(D2002="Saída",-E2002,E2002))</f>
        <v/>
      </c>
    </row>
    <row r="2003">
      <c r="A2003" s="20" t="n"/>
      <c r="B2003" s="21" t="n"/>
      <c r="C2003" s="15">
        <f>IF(B2003="","",IFERROR(INDEX(Produtos!$B$4:$B$303,MATCH(B2003,Produtos!$A$4:$A$303,0)),"Código não cadastrado"))</f>
        <v/>
      </c>
      <c r="D2003" s="21" t="n"/>
      <c r="E2003" s="22" t="n"/>
      <c r="F2003" s="21" t="n"/>
      <c r="G2003" s="16">
        <f>IF(OR(B2003="",E2003=""),"",IF(D2003="Saída",-E2003,E2003))</f>
        <v/>
      </c>
    </row>
  </sheetData>
  <conditionalFormatting sqref="C4:C2003">
    <cfRule type="cellIs" priority="1" operator="equal" dxfId="3">
      <formula>"Código não cadastrado"</formula>
    </cfRule>
  </conditionalFormatting>
  <conditionalFormatting sqref="D4:D2003">
    <cfRule type="cellIs" priority="2" operator="equal" dxfId="4">
      <formula>"Saída"</formula>
    </cfRule>
  </conditionalFormatting>
  <dataValidations count="2">
    <dataValidation sqref="D4:D2003" showDropDown="0" showInputMessage="0" showErrorMessage="0" allowBlank="1" type="list">
      <formula1>"Entrada,Saída,Ajuste"</formula1>
    </dataValidation>
    <dataValidation sqref="B4:B2003" showDropDown="0" showInputMessage="0" showErrorMessage="0" allowBlank="1" type="list">
      <formula1>Produtos!$A$4:$A$303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0646B"/>
    <outlinePr summaryBelow="1" summaryRight="1"/>
    <pageSetUpPr/>
  </sheetPr>
  <dimension ref="A1:G3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0" customWidth="1" min="3" max="3"/>
    <col width="14" customWidth="1" min="4" max="4"/>
    <col width="18" customWidth="1" min="5" max="5"/>
  </cols>
  <sheetData>
    <row r="1">
      <c r="A1" s="6" t="inlineStr">
        <is>
          <t>Cadastro de produtos</t>
        </is>
      </c>
    </row>
    <row r="3" ht="30" customHeight="1">
      <c r="A3" s="10" t="inlineStr">
        <is>
          <t>Código</t>
        </is>
      </c>
      <c r="B3" s="10" t="inlineStr">
        <is>
          <t>Produto</t>
        </is>
      </c>
      <c r="C3" s="10" t="inlineStr">
        <is>
          <t>Unidade</t>
        </is>
      </c>
      <c r="D3" s="10" t="inlineStr">
        <is>
          <t>Estoque mínimo</t>
        </is>
      </c>
      <c r="E3" s="10" t="inlineStr">
        <is>
          <t>Custo unitário (R$)</t>
        </is>
      </c>
      <c r="G3" s="19" t="inlineStr">
        <is>
          <t>Código repetido fica em vermelho.</t>
        </is>
      </c>
    </row>
    <row r="4">
      <c r="A4" s="21" t="inlineStr">
        <is>
          <t>P001</t>
        </is>
      </c>
      <c r="B4" s="21" t="inlineStr">
        <is>
          <t>Tecido linho cru (metro)</t>
        </is>
      </c>
      <c r="C4" s="21" t="inlineStr">
        <is>
          <t>m</t>
        </is>
      </c>
      <c r="D4" s="22" t="n">
        <v>30</v>
      </c>
      <c r="E4" s="23" t="n">
        <v>42.9</v>
      </c>
    </row>
    <row r="5">
      <c r="A5" s="21" t="inlineStr">
        <is>
          <t>P002</t>
        </is>
      </c>
      <c r="B5" s="21" t="inlineStr">
        <is>
          <t>Espuma D33</t>
        </is>
      </c>
      <c r="C5" s="21" t="inlineStr">
        <is>
          <t>un</t>
        </is>
      </c>
      <c r="D5" s="22" t="n">
        <v>20</v>
      </c>
      <c r="E5" s="23" t="n">
        <v>58</v>
      </c>
    </row>
    <row r="6">
      <c r="A6" s="21" t="inlineStr">
        <is>
          <t>P003</t>
        </is>
      </c>
      <c r="B6" s="21" t="inlineStr">
        <is>
          <t>Verniz fosco 3,6 L</t>
        </is>
      </c>
      <c r="C6" s="21" t="inlineStr">
        <is>
          <t>un</t>
        </is>
      </c>
      <c r="D6" s="22" t="n">
        <v>20</v>
      </c>
      <c r="E6" s="23" t="n">
        <v>119.9</v>
      </c>
    </row>
    <row r="7">
      <c r="A7" s="21" t="inlineStr">
        <is>
          <t>P004</t>
        </is>
      </c>
      <c r="B7" s="21" t="inlineStr">
        <is>
          <t>Parafuso 4x40 (cento)</t>
        </is>
      </c>
      <c r="C7" s="21" t="inlineStr">
        <is>
          <t>cx</t>
        </is>
      </c>
      <c r="D7" s="22" t="n">
        <v>10</v>
      </c>
      <c r="E7" s="23" t="n">
        <v>18.5</v>
      </c>
    </row>
    <row r="8">
      <c r="A8" s="21" t="n"/>
      <c r="B8" s="21" t="n"/>
      <c r="C8" s="21" t="n"/>
      <c r="D8" s="22" t="n"/>
      <c r="E8" s="23" t="n"/>
    </row>
    <row r="9">
      <c r="A9" s="21" t="n"/>
      <c r="B9" s="21" t="n"/>
      <c r="C9" s="21" t="n"/>
      <c r="D9" s="22" t="n"/>
      <c r="E9" s="23" t="n"/>
    </row>
    <row r="10">
      <c r="A10" s="21" t="n"/>
      <c r="B10" s="21" t="n"/>
      <c r="C10" s="21" t="n"/>
      <c r="D10" s="22" t="n"/>
      <c r="E10" s="23" t="n"/>
    </row>
    <row r="11">
      <c r="A11" s="21" t="n"/>
      <c r="B11" s="21" t="n"/>
      <c r="C11" s="21" t="n"/>
      <c r="D11" s="22" t="n"/>
      <c r="E11" s="23" t="n"/>
    </row>
    <row r="12">
      <c r="A12" s="21" t="n"/>
      <c r="B12" s="21" t="n"/>
      <c r="C12" s="21" t="n"/>
      <c r="D12" s="22" t="n"/>
      <c r="E12" s="23" t="n"/>
    </row>
    <row r="13">
      <c r="A13" s="21" t="n"/>
      <c r="B13" s="21" t="n"/>
      <c r="C13" s="21" t="n"/>
      <c r="D13" s="22" t="n"/>
      <c r="E13" s="23" t="n"/>
    </row>
    <row r="14">
      <c r="A14" s="21" t="n"/>
      <c r="B14" s="21" t="n"/>
      <c r="C14" s="21" t="n"/>
      <c r="D14" s="22" t="n"/>
      <c r="E14" s="23" t="n"/>
    </row>
    <row r="15">
      <c r="A15" s="21" t="n"/>
      <c r="B15" s="21" t="n"/>
      <c r="C15" s="21" t="n"/>
      <c r="D15" s="22" t="n"/>
      <c r="E15" s="23" t="n"/>
    </row>
    <row r="16">
      <c r="A16" s="21" t="n"/>
      <c r="B16" s="21" t="n"/>
      <c r="C16" s="21" t="n"/>
      <c r="D16" s="22" t="n"/>
      <c r="E16" s="23" t="n"/>
    </row>
    <row r="17">
      <c r="A17" s="21" t="n"/>
      <c r="B17" s="21" t="n"/>
      <c r="C17" s="21" t="n"/>
      <c r="D17" s="22" t="n"/>
      <c r="E17" s="23" t="n"/>
    </row>
    <row r="18">
      <c r="A18" s="21" t="n"/>
      <c r="B18" s="21" t="n"/>
      <c r="C18" s="21" t="n"/>
      <c r="D18" s="22" t="n"/>
      <c r="E18" s="23" t="n"/>
    </row>
    <row r="19">
      <c r="A19" s="21" t="n"/>
      <c r="B19" s="21" t="n"/>
      <c r="C19" s="21" t="n"/>
      <c r="D19" s="22" t="n"/>
      <c r="E19" s="23" t="n"/>
    </row>
    <row r="20">
      <c r="A20" s="21" t="n"/>
      <c r="B20" s="21" t="n"/>
      <c r="C20" s="21" t="n"/>
      <c r="D20" s="22" t="n"/>
      <c r="E20" s="23" t="n"/>
    </row>
    <row r="21">
      <c r="A21" s="21" t="n"/>
      <c r="B21" s="21" t="n"/>
      <c r="C21" s="21" t="n"/>
      <c r="D21" s="22" t="n"/>
      <c r="E21" s="23" t="n"/>
    </row>
    <row r="22">
      <c r="A22" s="21" t="n"/>
      <c r="B22" s="21" t="n"/>
      <c r="C22" s="21" t="n"/>
      <c r="D22" s="22" t="n"/>
      <c r="E22" s="23" t="n"/>
    </row>
    <row r="23">
      <c r="A23" s="21" t="n"/>
      <c r="B23" s="21" t="n"/>
      <c r="C23" s="21" t="n"/>
      <c r="D23" s="22" t="n"/>
      <c r="E23" s="23" t="n"/>
    </row>
    <row r="24">
      <c r="A24" s="21" t="n"/>
      <c r="B24" s="21" t="n"/>
      <c r="C24" s="21" t="n"/>
      <c r="D24" s="22" t="n"/>
      <c r="E24" s="23" t="n"/>
    </row>
    <row r="25">
      <c r="A25" s="21" t="n"/>
      <c r="B25" s="21" t="n"/>
      <c r="C25" s="21" t="n"/>
      <c r="D25" s="22" t="n"/>
      <c r="E25" s="23" t="n"/>
    </row>
    <row r="26">
      <c r="A26" s="21" t="n"/>
      <c r="B26" s="21" t="n"/>
      <c r="C26" s="21" t="n"/>
      <c r="D26" s="22" t="n"/>
      <c r="E26" s="23" t="n"/>
    </row>
    <row r="27">
      <c r="A27" s="21" t="n"/>
      <c r="B27" s="21" t="n"/>
      <c r="C27" s="21" t="n"/>
      <c r="D27" s="22" t="n"/>
      <c r="E27" s="23" t="n"/>
    </row>
    <row r="28">
      <c r="A28" s="21" t="n"/>
      <c r="B28" s="21" t="n"/>
      <c r="C28" s="21" t="n"/>
      <c r="D28" s="22" t="n"/>
      <c r="E28" s="23" t="n"/>
    </row>
    <row r="29">
      <c r="A29" s="21" t="n"/>
      <c r="B29" s="21" t="n"/>
      <c r="C29" s="21" t="n"/>
      <c r="D29" s="22" t="n"/>
      <c r="E29" s="23" t="n"/>
    </row>
    <row r="30">
      <c r="A30" s="21" t="n"/>
      <c r="B30" s="21" t="n"/>
      <c r="C30" s="21" t="n"/>
      <c r="D30" s="22" t="n"/>
      <c r="E30" s="23" t="n"/>
    </row>
    <row r="31">
      <c r="A31" s="21" t="n"/>
      <c r="B31" s="21" t="n"/>
      <c r="C31" s="21" t="n"/>
      <c r="D31" s="22" t="n"/>
      <c r="E31" s="23" t="n"/>
    </row>
    <row r="32">
      <c r="A32" s="21" t="n"/>
      <c r="B32" s="21" t="n"/>
      <c r="C32" s="21" t="n"/>
      <c r="D32" s="22" t="n"/>
      <c r="E32" s="23" t="n"/>
    </row>
    <row r="33">
      <c r="A33" s="21" t="n"/>
      <c r="B33" s="21" t="n"/>
      <c r="C33" s="21" t="n"/>
      <c r="D33" s="22" t="n"/>
      <c r="E33" s="23" t="n"/>
    </row>
    <row r="34">
      <c r="A34" s="21" t="n"/>
      <c r="B34" s="21" t="n"/>
      <c r="C34" s="21" t="n"/>
      <c r="D34" s="22" t="n"/>
      <c r="E34" s="23" t="n"/>
    </row>
    <row r="35">
      <c r="A35" s="21" t="n"/>
      <c r="B35" s="21" t="n"/>
      <c r="C35" s="21" t="n"/>
      <c r="D35" s="22" t="n"/>
      <c r="E35" s="23" t="n"/>
    </row>
    <row r="36">
      <c r="A36" s="21" t="n"/>
      <c r="B36" s="21" t="n"/>
      <c r="C36" s="21" t="n"/>
      <c r="D36" s="22" t="n"/>
      <c r="E36" s="23" t="n"/>
    </row>
    <row r="37">
      <c r="A37" s="21" t="n"/>
      <c r="B37" s="21" t="n"/>
      <c r="C37" s="21" t="n"/>
      <c r="D37" s="22" t="n"/>
      <c r="E37" s="23" t="n"/>
    </row>
    <row r="38">
      <c r="A38" s="21" t="n"/>
      <c r="B38" s="21" t="n"/>
      <c r="C38" s="21" t="n"/>
      <c r="D38" s="22" t="n"/>
      <c r="E38" s="23" t="n"/>
    </row>
    <row r="39">
      <c r="A39" s="21" t="n"/>
      <c r="B39" s="21" t="n"/>
      <c r="C39" s="21" t="n"/>
      <c r="D39" s="22" t="n"/>
      <c r="E39" s="23" t="n"/>
    </row>
    <row r="40">
      <c r="A40" s="21" t="n"/>
      <c r="B40" s="21" t="n"/>
      <c r="C40" s="21" t="n"/>
      <c r="D40" s="22" t="n"/>
      <c r="E40" s="23" t="n"/>
    </row>
    <row r="41">
      <c r="A41" s="21" t="n"/>
      <c r="B41" s="21" t="n"/>
      <c r="C41" s="21" t="n"/>
      <c r="D41" s="22" t="n"/>
      <c r="E41" s="23" t="n"/>
    </row>
    <row r="42">
      <c r="A42" s="21" t="n"/>
      <c r="B42" s="21" t="n"/>
      <c r="C42" s="21" t="n"/>
      <c r="D42" s="22" t="n"/>
      <c r="E42" s="23" t="n"/>
    </row>
    <row r="43">
      <c r="A43" s="21" t="n"/>
      <c r="B43" s="21" t="n"/>
      <c r="C43" s="21" t="n"/>
      <c r="D43" s="22" t="n"/>
      <c r="E43" s="23" t="n"/>
    </row>
    <row r="44">
      <c r="A44" s="21" t="n"/>
      <c r="B44" s="21" t="n"/>
      <c r="C44" s="21" t="n"/>
      <c r="D44" s="22" t="n"/>
      <c r="E44" s="23" t="n"/>
    </row>
    <row r="45">
      <c r="A45" s="21" t="n"/>
      <c r="B45" s="21" t="n"/>
      <c r="C45" s="21" t="n"/>
      <c r="D45" s="22" t="n"/>
      <c r="E45" s="23" t="n"/>
    </row>
    <row r="46">
      <c r="A46" s="21" t="n"/>
      <c r="B46" s="21" t="n"/>
      <c r="C46" s="21" t="n"/>
      <c r="D46" s="22" t="n"/>
      <c r="E46" s="23" t="n"/>
    </row>
    <row r="47">
      <c r="A47" s="21" t="n"/>
      <c r="B47" s="21" t="n"/>
      <c r="C47" s="21" t="n"/>
      <c r="D47" s="22" t="n"/>
      <c r="E47" s="23" t="n"/>
    </row>
    <row r="48">
      <c r="A48" s="21" t="n"/>
      <c r="B48" s="21" t="n"/>
      <c r="C48" s="21" t="n"/>
      <c r="D48" s="22" t="n"/>
      <c r="E48" s="23" t="n"/>
    </row>
    <row r="49">
      <c r="A49" s="21" t="n"/>
      <c r="B49" s="21" t="n"/>
      <c r="C49" s="21" t="n"/>
      <c r="D49" s="22" t="n"/>
      <c r="E49" s="23" t="n"/>
    </row>
    <row r="50">
      <c r="A50" s="21" t="n"/>
      <c r="B50" s="21" t="n"/>
      <c r="C50" s="21" t="n"/>
      <c r="D50" s="22" t="n"/>
      <c r="E50" s="23" t="n"/>
    </row>
    <row r="51">
      <c r="A51" s="21" t="n"/>
      <c r="B51" s="21" t="n"/>
      <c r="C51" s="21" t="n"/>
      <c r="D51" s="22" t="n"/>
      <c r="E51" s="23" t="n"/>
    </row>
    <row r="52">
      <c r="A52" s="21" t="n"/>
      <c r="B52" s="21" t="n"/>
      <c r="C52" s="21" t="n"/>
      <c r="D52" s="22" t="n"/>
      <c r="E52" s="23" t="n"/>
    </row>
    <row r="53">
      <c r="A53" s="21" t="n"/>
      <c r="B53" s="21" t="n"/>
      <c r="C53" s="21" t="n"/>
      <c r="D53" s="22" t="n"/>
      <c r="E53" s="23" t="n"/>
    </row>
    <row r="54">
      <c r="A54" s="21" t="n"/>
      <c r="B54" s="21" t="n"/>
      <c r="C54" s="21" t="n"/>
      <c r="D54" s="22" t="n"/>
      <c r="E54" s="23" t="n"/>
    </row>
    <row r="55">
      <c r="A55" s="21" t="n"/>
      <c r="B55" s="21" t="n"/>
      <c r="C55" s="21" t="n"/>
      <c r="D55" s="22" t="n"/>
      <c r="E55" s="23" t="n"/>
    </row>
    <row r="56">
      <c r="A56" s="21" t="n"/>
      <c r="B56" s="21" t="n"/>
      <c r="C56" s="21" t="n"/>
      <c r="D56" s="22" t="n"/>
      <c r="E56" s="23" t="n"/>
    </row>
    <row r="57">
      <c r="A57" s="21" t="n"/>
      <c r="B57" s="21" t="n"/>
      <c r="C57" s="21" t="n"/>
      <c r="D57" s="22" t="n"/>
      <c r="E57" s="23" t="n"/>
    </row>
    <row r="58">
      <c r="A58" s="21" t="n"/>
      <c r="B58" s="21" t="n"/>
      <c r="C58" s="21" t="n"/>
      <c r="D58" s="22" t="n"/>
      <c r="E58" s="23" t="n"/>
    </row>
    <row r="59">
      <c r="A59" s="21" t="n"/>
      <c r="B59" s="21" t="n"/>
      <c r="C59" s="21" t="n"/>
      <c r="D59" s="22" t="n"/>
      <c r="E59" s="23" t="n"/>
    </row>
    <row r="60">
      <c r="A60" s="21" t="n"/>
      <c r="B60" s="21" t="n"/>
      <c r="C60" s="21" t="n"/>
      <c r="D60" s="22" t="n"/>
      <c r="E60" s="23" t="n"/>
    </row>
    <row r="61">
      <c r="A61" s="21" t="n"/>
      <c r="B61" s="21" t="n"/>
      <c r="C61" s="21" t="n"/>
      <c r="D61" s="22" t="n"/>
      <c r="E61" s="23" t="n"/>
    </row>
    <row r="62">
      <c r="A62" s="21" t="n"/>
      <c r="B62" s="21" t="n"/>
      <c r="C62" s="21" t="n"/>
      <c r="D62" s="22" t="n"/>
      <c r="E62" s="23" t="n"/>
    </row>
    <row r="63">
      <c r="A63" s="21" t="n"/>
      <c r="B63" s="21" t="n"/>
      <c r="C63" s="21" t="n"/>
      <c r="D63" s="22" t="n"/>
      <c r="E63" s="23" t="n"/>
    </row>
    <row r="64">
      <c r="A64" s="21" t="n"/>
      <c r="B64" s="21" t="n"/>
      <c r="C64" s="21" t="n"/>
      <c r="D64" s="22" t="n"/>
      <c r="E64" s="23" t="n"/>
    </row>
    <row r="65">
      <c r="A65" s="21" t="n"/>
      <c r="B65" s="21" t="n"/>
      <c r="C65" s="21" t="n"/>
      <c r="D65" s="22" t="n"/>
      <c r="E65" s="23" t="n"/>
    </row>
    <row r="66">
      <c r="A66" s="21" t="n"/>
      <c r="B66" s="21" t="n"/>
      <c r="C66" s="21" t="n"/>
      <c r="D66" s="22" t="n"/>
      <c r="E66" s="23" t="n"/>
    </row>
    <row r="67">
      <c r="A67" s="21" t="n"/>
      <c r="B67" s="21" t="n"/>
      <c r="C67" s="21" t="n"/>
      <c r="D67" s="22" t="n"/>
      <c r="E67" s="23" t="n"/>
    </row>
    <row r="68">
      <c r="A68" s="21" t="n"/>
      <c r="B68" s="21" t="n"/>
      <c r="C68" s="21" t="n"/>
      <c r="D68" s="22" t="n"/>
      <c r="E68" s="23" t="n"/>
    </row>
    <row r="69">
      <c r="A69" s="21" t="n"/>
      <c r="B69" s="21" t="n"/>
      <c r="C69" s="21" t="n"/>
      <c r="D69" s="22" t="n"/>
      <c r="E69" s="23" t="n"/>
    </row>
    <row r="70">
      <c r="A70" s="21" t="n"/>
      <c r="B70" s="21" t="n"/>
      <c r="C70" s="21" t="n"/>
      <c r="D70" s="22" t="n"/>
      <c r="E70" s="23" t="n"/>
    </row>
    <row r="71">
      <c r="A71" s="21" t="n"/>
      <c r="B71" s="21" t="n"/>
      <c r="C71" s="21" t="n"/>
      <c r="D71" s="22" t="n"/>
      <c r="E71" s="23" t="n"/>
    </row>
    <row r="72">
      <c r="A72" s="21" t="n"/>
      <c r="B72" s="21" t="n"/>
      <c r="C72" s="21" t="n"/>
      <c r="D72" s="22" t="n"/>
      <c r="E72" s="23" t="n"/>
    </row>
    <row r="73">
      <c r="A73" s="21" t="n"/>
      <c r="B73" s="21" t="n"/>
      <c r="C73" s="21" t="n"/>
      <c r="D73" s="22" t="n"/>
      <c r="E73" s="23" t="n"/>
    </row>
    <row r="74">
      <c r="A74" s="21" t="n"/>
      <c r="B74" s="21" t="n"/>
      <c r="C74" s="21" t="n"/>
      <c r="D74" s="22" t="n"/>
      <c r="E74" s="23" t="n"/>
    </row>
    <row r="75">
      <c r="A75" s="21" t="n"/>
      <c r="B75" s="21" t="n"/>
      <c r="C75" s="21" t="n"/>
      <c r="D75" s="22" t="n"/>
      <c r="E75" s="23" t="n"/>
    </row>
    <row r="76">
      <c r="A76" s="21" t="n"/>
      <c r="B76" s="21" t="n"/>
      <c r="C76" s="21" t="n"/>
      <c r="D76" s="22" t="n"/>
      <c r="E76" s="23" t="n"/>
    </row>
    <row r="77">
      <c r="A77" s="21" t="n"/>
      <c r="B77" s="21" t="n"/>
      <c r="C77" s="21" t="n"/>
      <c r="D77" s="22" t="n"/>
      <c r="E77" s="23" t="n"/>
    </row>
    <row r="78">
      <c r="A78" s="21" t="n"/>
      <c r="B78" s="21" t="n"/>
      <c r="C78" s="21" t="n"/>
      <c r="D78" s="22" t="n"/>
      <c r="E78" s="23" t="n"/>
    </row>
    <row r="79">
      <c r="A79" s="21" t="n"/>
      <c r="B79" s="21" t="n"/>
      <c r="C79" s="21" t="n"/>
      <c r="D79" s="22" t="n"/>
      <c r="E79" s="23" t="n"/>
    </row>
    <row r="80">
      <c r="A80" s="21" t="n"/>
      <c r="B80" s="21" t="n"/>
      <c r="C80" s="21" t="n"/>
      <c r="D80" s="22" t="n"/>
      <c r="E80" s="23" t="n"/>
    </row>
    <row r="81">
      <c r="A81" s="21" t="n"/>
      <c r="B81" s="21" t="n"/>
      <c r="C81" s="21" t="n"/>
      <c r="D81" s="22" t="n"/>
      <c r="E81" s="23" t="n"/>
    </row>
    <row r="82">
      <c r="A82" s="21" t="n"/>
      <c r="B82" s="21" t="n"/>
      <c r="C82" s="21" t="n"/>
      <c r="D82" s="22" t="n"/>
      <c r="E82" s="23" t="n"/>
    </row>
    <row r="83">
      <c r="A83" s="21" t="n"/>
      <c r="B83" s="21" t="n"/>
      <c r="C83" s="21" t="n"/>
      <c r="D83" s="22" t="n"/>
      <c r="E83" s="23" t="n"/>
    </row>
    <row r="84">
      <c r="A84" s="21" t="n"/>
      <c r="B84" s="21" t="n"/>
      <c r="C84" s="21" t="n"/>
      <c r="D84" s="22" t="n"/>
      <c r="E84" s="23" t="n"/>
    </row>
    <row r="85">
      <c r="A85" s="21" t="n"/>
      <c r="B85" s="21" t="n"/>
      <c r="C85" s="21" t="n"/>
      <c r="D85" s="22" t="n"/>
      <c r="E85" s="23" t="n"/>
    </row>
    <row r="86">
      <c r="A86" s="21" t="n"/>
      <c r="B86" s="21" t="n"/>
      <c r="C86" s="21" t="n"/>
      <c r="D86" s="22" t="n"/>
      <c r="E86" s="23" t="n"/>
    </row>
    <row r="87">
      <c r="A87" s="21" t="n"/>
      <c r="B87" s="21" t="n"/>
      <c r="C87" s="21" t="n"/>
      <c r="D87" s="22" t="n"/>
      <c r="E87" s="23" t="n"/>
    </row>
    <row r="88">
      <c r="A88" s="21" t="n"/>
      <c r="B88" s="21" t="n"/>
      <c r="C88" s="21" t="n"/>
      <c r="D88" s="22" t="n"/>
      <c r="E88" s="23" t="n"/>
    </row>
    <row r="89">
      <c r="A89" s="21" t="n"/>
      <c r="B89" s="21" t="n"/>
      <c r="C89" s="21" t="n"/>
      <c r="D89" s="22" t="n"/>
      <c r="E89" s="23" t="n"/>
    </row>
    <row r="90">
      <c r="A90" s="21" t="n"/>
      <c r="B90" s="21" t="n"/>
      <c r="C90" s="21" t="n"/>
      <c r="D90" s="22" t="n"/>
      <c r="E90" s="23" t="n"/>
    </row>
    <row r="91">
      <c r="A91" s="21" t="n"/>
      <c r="B91" s="21" t="n"/>
      <c r="C91" s="21" t="n"/>
      <c r="D91" s="22" t="n"/>
      <c r="E91" s="23" t="n"/>
    </row>
    <row r="92">
      <c r="A92" s="21" t="n"/>
      <c r="B92" s="21" t="n"/>
      <c r="C92" s="21" t="n"/>
      <c r="D92" s="22" t="n"/>
      <c r="E92" s="23" t="n"/>
    </row>
    <row r="93">
      <c r="A93" s="21" t="n"/>
      <c r="B93" s="21" t="n"/>
      <c r="C93" s="21" t="n"/>
      <c r="D93" s="22" t="n"/>
      <c r="E93" s="23" t="n"/>
    </row>
    <row r="94">
      <c r="A94" s="21" t="n"/>
      <c r="B94" s="21" t="n"/>
      <c r="C94" s="21" t="n"/>
      <c r="D94" s="22" t="n"/>
      <c r="E94" s="23" t="n"/>
    </row>
    <row r="95">
      <c r="A95" s="21" t="n"/>
      <c r="B95" s="21" t="n"/>
      <c r="C95" s="21" t="n"/>
      <c r="D95" s="22" t="n"/>
      <c r="E95" s="23" t="n"/>
    </row>
    <row r="96">
      <c r="A96" s="21" t="n"/>
      <c r="B96" s="21" t="n"/>
      <c r="C96" s="21" t="n"/>
      <c r="D96" s="22" t="n"/>
      <c r="E96" s="23" t="n"/>
    </row>
    <row r="97">
      <c r="A97" s="21" t="n"/>
      <c r="B97" s="21" t="n"/>
      <c r="C97" s="21" t="n"/>
      <c r="D97" s="22" t="n"/>
      <c r="E97" s="23" t="n"/>
    </row>
    <row r="98">
      <c r="A98" s="21" t="n"/>
      <c r="B98" s="21" t="n"/>
      <c r="C98" s="21" t="n"/>
      <c r="D98" s="22" t="n"/>
      <c r="E98" s="23" t="n"/>
    </row>
    <row r="99">
      <c r="A99" s="21" t="n"/>
      <c r="B99" s="21" t="n"/>
      <c r="C99" s="21" t="n"/>
      <c r="D99" s="22" t="n"/>
      <c r="E99" s="23" t="n"/>
    </row>
    <row r="100">
      <c r="A100" s="21" t="n"/>
      <c r="B100" s="21" t="n"/>
      <c r="C100" s="21" t="n"/>
      <c r="D100" s="22" t="n"/>
      <c r="E100" s="23" t="n"/>
    </row>
    <row r="101">
      <c r="A101" s="21" t="n"/>
      <c r="B101" s="21" t="n"/>
      <c r="C101" s="21" t="n"/>
      <c r="D101" s="22" t="n"/>
      <c r="E101" s="23" t="n"/>
    </row>
    <row r="102">
      <c r="A102" s="21" t="n"/>
      <c r="B102" s="21" t="n"/>
      <c r="C102" s="21" t="n"/>
      <c r="D102" s="22" t="n"/>
      <c r="E102" s="23" t="n"/>
    </row>
    <row r="103">
      <c r="A103" s="21" t="n"/>
      <c r="B103" s="21" t="n"/>
      <c r="C103" s="21" t="n"/>
      <c r="D103" s="22" t="n"/>
      <c r="E103" s="23" t="n"/>
    </row>
    <row r="104">
      <c r="A104" s="21" t="n"/>
      <c r="B104" s="21" t="n"/>
      <c r="C104" s="21" t="n"/>
      <c r="D104" s="22" t="n"/>
      <c r="E104" s="23" t="n"/>
    </row>
    <row r="105">
      <c r="A105" s="21" t="n"/>
      <c r="B105" s="21" t="n"/>
      <c r="C105" s="21" t="n"/>
      <c r="D105" s="22" t="n"/>
      <c r="E105" s="23" t="n"/>
    </row>
    <row r="106">
      <c r="A106" s="21" t="n"/>
      <c r="B106" s="21" t="n"/>
      <c r="C106" s="21" t="n"/>
      <c r="D106" s="22" t="n"/>
      <c r="E106" s="23" t="n"/>
    </row>
    <row r="107">
      <c r="A107" s="21" t="n"/>
      <c r="B107" s="21" t="n"/>
      <c r="C107" s="21" t="n"/>
      <c r="D107" s="22" t="n"/>
      <c r="E107" s="23" t="n"/>
    </row>
    <row r="108">
      <c r="A108" s="21" t="n"/>
      <c r="B108" s="21" t="n"/>
      <c r="C108" s="21" t="n"/>
      <c r="D108" s="22" t="n"/>
      <c r="E108" s="23" t="n"/>
    </row>
    <row r="109">
      <c r="A109" s="21" t="n"/>
      <c r="B109" s="21" t="n"/>
      <c r="C109" s="21" t="n"/>
      <c r="D109" s="22" t="n"/>
      <c r="E109" s="23" t="n"/>
    </row>
    <row r="110">
      <c r="A110" s="21" t="n"/>
      <c r="B110" s="21" t="n"/>
      <c r="C110" s="21" t="n"/>
      <c r="D110" s="22" t="n"/>
      <c r="E110" s="23" t="n"/>
    </row>
    <row r="111">
      <c r="A111" s="21" t="n"/>
      <c r="B111" s="21" t="n"/>
      <c r="C111" s="21" t="n"/>
      <c r="D111" s="22" t="n"/>
      <c r="E111" s="23" t="n"/>
    </row>
    <row r="112">
      <c r="A112" s="21" t="n"/>
      <c r="B112" s="21" t="n"/>
      <c r="C112" s="21" t="n"/>
      <c r="D112" s="22" t="n"/>
      <c r="E112" s="23" t="n"/>
    </row>
    <row r="113">
      <c r="A113" s="21" t="n"/>
      <c r="B113" s="21" t="n"/>
      <c r="C113" s="21" t="n"/>
      <c r="D113" s="22" t="n"/>
      <c r="E113" s="23" t="n"/>
    </row>
    <row r="114">
      <c r="A114" s="21" t="n"/>
      <c r="B114" s="21" t="n"/>
      <c r="C114" s="21" t="n"/>
      <c r="D114" s="22" t="n"/>
      <c r="E114" s="23" t="n"/>
    </row>
    <row r="115">
      <c r="A115" s="21" t="n"/>
      <c r="B115" s="21" t="n"/>
      <c r="C115" s="21" t="n"/>
      <c r="D115" s="22" t="n"/>
      <c r="E115" s="23" t="n"/>
    </row>
    <row r="116">
      <c r="A116" s="21" t="n"/>
      <c r="B116" s="21" t="n"/>
      <c r="C116" s="21" t="n"/>
      <c r="D116" s="22" t="n"/>
      <c r="E116" s="23" t="n"/>
    </row>
    <row r="117">
      <c r="A117" s="21" t="n"/>
      <c r="B117" s="21" t="n"/>
      <c r="C117" s="21" t="n"/>
      <c r="D117" s="22" t="n"/>
      <c r="E117" s="23" t="n"/>
    </row>
    <row r="118">
      <c r="A118" s="21" t="n"/>
      <c r="B118" s="21" t="n"/>
      <c r="C118" s="21" t="n"/>
      <c r="D118" s="22" t="n"/>
      <c r="E118" s="23" t="n"/>
    </row>
    <row r="119">
      <c r="A119" s="21" t="n"/>
      <c r="B119" s="21" t="n"/>
      <c r="C119" s="21" t="n"/>
      <c r="D119" s="22" t="n"/>
      <c r="E119" s="23" t="n"/>
    </row>
    <row r="120">
      <c r="A120" s="21" t="n"/>
      <c r="B120" s="21" t="n"/>
      <c r="C120" s="21" t="n"/>
      <c r="D120" s="22" t="n"/>
      <c r="E120" s="23" t="n"/>
    </row>
    <row r="121">
      <c r="A121" s="21" t="n"/>
      <c r="B121" s="21" t="n"/>
      <c r="C121" s="21" t="n"/>
      <c r="D121" s="22" t="n"/>
      <c r="E121" s="23" t="n"/>
    </row>
    <row r="122">
      <c r="A122" s="21" t="n"/>
      <c r="B122" s="21" t="n"/>
      <c r="C122" s="21" t="n"/>
      <c r="D122" s="22" t="n"/>
      <c r="E122" s="23" t="n"/>
    </row>
    <row r="123">
      <c r="A123" s="21" t="n"/>
      <c r="B123" s="21" t="n"/>
      <c r="C123" s="21" t="n"/>
      <c r="D123" s="22" t="n"/>
      <c r="E123" s="23" t="n"/>
    </row>
    <row r="124">
      <c r="A124" s="21" t="n"/>
      <c r="B124" s="21" t="n"/>
      <c r="C124" s="21" t="n"/>
      <c r="D124" s="22" t="n"/>
      <c r="E124" s="23" t="n"/>
    </row>
    <row r="125">
      <c r="A125" s="21" t="n"/>
      <c r="B125" s="21" t="n"/>
      <c r="C125" s="21" t="n"/>
      <c r="D125" s="22" t="n"/>
      <c r="E125" s="23" t="n"/>
    </row>
    <row r="126">
      <c r="A126" s="21" t="n"/>
      <c r="B126" s="21" t="n"/>
      <c r="C126" s="21" t="n"/>
      <c r="D126" s="22" t="n"/>
      <c r="E126" s="23" t="n"/>
    </row>
    <row r="127">
      <c r="A127" s="21" t="n"/>
      <c r="B127" s="21" t="n"/>
      <c r="C127" s="21" t="n"/>
      <c r="D127" s="22" t="n"/>
      <c r="E127" s="23" t="n"/>
    </row>
    <row r="128">
      <c r="A128" s="21" t="n"/>
      <c r="B128" s="21" t="n"/>
      <c r="C128" s="21" t="n"/>
      <c r="D128" s="22" t="n"/>
      <c r="E128" s="23" t="n"/>
    </row>
    <row r="129">
      <c r="A129" s="21" t="n"/>
      <c r="B129" s="21" t="n"/>
      <c r="C129" s="21" t="n"/>
      <c r="D129" s="22" t="n"/>
      <c r="E129" s="23" t="n"/>
    </row>
    <row r="130">
      <c r="A130" s="21" t="n"/>
      <c r="B130" s="21" t="n"/>
      <c r="C130" s="21" t="n"/>
      <c r="D130" s="22" t="n"/>
      <c r="E130" s="23" t="n"/>
    </row>
    <row r="131">
      <c r="A131" s="21" t="n"/>
      <c r="B131" s="21" t="n"/>
      <c r="C131" s="21" t="n"/>
      <c r="D131" s="22" t="n"/>
      <c r="E131" s="23" t="n"/>
    </row>
    <row r="132">
      <c r="A132" s="21" t="n"/>
      <c r="B132" s="21" t="n"/>
      <c r="C132" s="21" t="n"/>
      <c r="D132" s="22" t="n"/>
      <c r="E132" s="23" t="n"/>
    </row>
    <row r="133">
      <c r="A133" s="21" t="n"/>
      <c r="B133" s="21" t="n"/>
      <c r="C133" s="21" t="n"/>
      <c r="D133" s="22" t="n"/>
      <c r="E133" s="23" t="n"/>
    </row>
    <row r="134">
      <c r="A134" s="21" t="n"/>
      <c r="B134" s="21" t="n"/>
      <c r="C134" s="21" t="n"/>
      <c r="D134" s="22" t="n"/>
      <c r="E134" s="23" t="n"/>
    </row>
    <row r="135">
      <c r="A135" s="21" t="n"/>
      <c r="B135" s="21" t="n"/>
      <c r="C135" s="21" t="n"/>
      <c r="D135" s="22" t="n"/>
      <c r="E135" s="23" t="n"/>
    </row>
    <row r="136">
      <c r="A136" s="21" t="n"/>
      <c r="B136" s="21" t="n"/>
      <c r="C136" s="21" t="n"/>
      <c r="D136" s="22" t="n"/>
      <c r="E136" s="23" t="n"/>
    </row>
    <row r="137">
      <c r="A137" s="21" t="n"/>
      <c r="B137" s="21" t="n"/>
      <c r="C137" s="21" t="n"/>
      <c r="D137" s="22" t="n"/>
      <c r="E137" s="23" t="n"/>
    </row>
    <row r="138">
      <c r="A138" s="21" t="n"/>
      <c r="B138" s="21" t="n"/>
      <c r="C138" s="21" t="n"/>
      <c r="D138" s="22" t="n"/>
      <c r="E138" s="23" t="n"/>
    </row>
    <row r="139">
      <c r="A139" s="21" t="n"/>
      <c r="B139" s="21" t="n"/>
      <c r="C139" s="21" t="n"/>
      <c r="D139" s="22" t="n"/>
      <c r="E139" s="23" t="n"/>
    </row>
    <row r="140">
      <c r="A140" s="21" t="n"/>
      <c r="B140" s="21" t="n"/>
      <c r="C140" s="21" t="n"/>
      <c r="D140" s="22" t="n"/>
      <c r="E140" s="23" t="n"/>
    </row>
    <row r="141">
      <c r="A141" s="21" t="n"/>
      <c r="B141" s="21" t="n"/>
      <c r="C141" s="21" t="n"/>
      <c r="D141" s="22" t="n"/>
      <c r="E141" s="23" t="n"/>
    </row>
    <row r="142">
      <c r="A142" s="21" t="n"/>
      <c r="B142" s="21" t="n"/>
      <c r="C142" s="21" t="n"/>
      <c r="D142" s="22" t="n"/>
      <c r="E142" s="23" t="n"/>
    </row>
    <row r="143">
      <c r="A143" s="21" t="n"/>
      <c r="B143" s="21" t="n"/>
      <c r="C143" s="21" t="n"/>
      <c r="D143" s="22" t="n"/>
      <c r="E143" s="23" t="n"/>
    </row>
    <row r="144">
      <c r="A144" s="21" t="n"/>
      <c r="B144" s="21" t="n"/>
      <c r="C144" s="21" t="n"/>
      <c r="D144" s="22" t="n"/>
      <c r="E144" s="23" t="n"/>
    </row>
    <row r="145">
      <c r="A145" s="21" t="n"/>
      <c r="B145" s="21" t="n"/>
      <c r="C145" s="21" t="n"/>
      <c r="D145" s="22" t="n"/>
      <c r="E145" s="23" t="n"/>
    </row>
    <row r="146">
      <c r="A146" s="21" t="n"/>
      <c r="B146" s="21" t="n"/>
      <c r="C146" s="21" t="n"/>
      <c r="D146" s="22" t="n"/>
      <c r="E146" s="23" t="n"/>
    </row>
    <row r="147">
      <c r="A147" s="21" t="n"/>
      <c r="B147" s="21" t="n"/>
      <c r="C147" s="21" t="n"/>
      <c r="D147" s="22" t="n"/>
      <c r="E147" s="23" t="n"/>
    </row>
    <row r="148">
      <c r="A148" s="21" t="n"/>
      <c r="B148" s="21" t="n"/>
      <c r="C148" s="21" t="n"/>
      <c r="D148" s="22" t="n"/>
      <c r="E148" s="23" t="n"/>
    </row>
    <row r="149">
      <c r="A149" s="21" t="n"/>
      <c r="B149" s="21" t="n"/>
      <c r="C149" s="21" t="n"/>
      <c r="D149" s="22" t="n"/>
      <c r="E149" s="23" t="n"/>
    </row>
    <row r="150">
      <c r="A150" s="21" t="n"/>
      <c r="B150" s="21" t="n"/>
      <c r="C150" s="21" t="n"/>
      <c r="D150" s="22" t="n"/>
      <c r="E150" s="23" t="n"/>
    </row>
    <row r="151">
      <c r="A151" s="21" t="n"/>
      <c r="B151" s="21" t="n"/>
      <c r="C151" s="21" t="n"/>
      <c r="D151" s="22" t="n"/>
      <c r="E151" s="23" t="n"/>
    </row>
    <row r="152">
      <c r="A152" s="21" t="n"/>
      <c r="B152" s="21" t="n"/>
      <c r="C152" s="21" t="n"/>
      <c r="D152" s="22" t="n"/>
      <c r="E152" s="23" t="n"/>
    </row>
    <row r="153">
      <c r="A153" s="21" t="n"/>
      <c r="B153" s="21" t="n"/>
      <c r="C153" s="21" t="n"/>
      <c r="D153" s="22" t="n"/>
      <c r="E153" s="23" t="n"/>
    </row>
    <row r="154">
      <c r="A154" s="21" t="n"/>
      <c r="B154" s="21" t="n"/>
      <c r="C154" s="21" t="n"/>
      <c r="D154" s="22" t="n"/>
      <c r="E154" s="23" t="n"/>
    </row>
    <row r="155">
      <c r="A155" s="21" t="n"/>
      <c r="B155" s="21" t="n"/>
      <c r="C155" s="21" t="n"/>
      <c r="D155" s="22" t="n"/>
      <c r="E155" s="23" t="n"/>
    </row>
    <row r="156">
      <c r="A156" s="21" t="n"/>
      <c r="B156" s="21" t="n"/>
      <c r="C156" s="21" t="n"/>
      <c r="D156" s="22" t="n"/>
      <c r="E156" s="23" t="n"/>
    </row>
    <row r="157">
      <c r="A157" s="21" t="n"/>
      <c r="B157" s="21" t="n"/>
      <c r="C157" s="21" t="n"/>
      <c r="D157" s="22" t="n"/>
      <c r="E157" s="23" t="n"/>
    </row>
    <row r="158">
      <c r="A158" s="21" t="n"/>
      <c r="B158" s="21" t="n"/>
      <c r="C158" s="21" t="n"/>
      <c r="D158" s="22" t="n"/>
      <c r="E158" s="23" t="n"/>
    </row>
    <row r="159">
      <c r="A159" s="21" t="n"/>
      <c r="B159" s="21" t="n"/>
      <c r="C159" s="21" t="n"/>
      <c r="D159" s="22" t="n"/>
      <c r="E159" s="23" t="n"/>
    </row>
    <row r="160">
      <c r="A160" s="21" t="n"/>
      <c r="B160" s="21" t="n"/>
      <c r="C160" s="21" t="n"/>
      <c r="D160" s="22" t="n"/>
      <c r="E160" s="23" t="n"/>
    </row>
    <row r="161">
      <c r="A161" s="21" t="n"/>
      <c r="B161" s="21" t="n"/>
      <c r="C161" s="21" t="n"/>
      <c r="D161" s="22" t="n"/>
      <c r="E161" s="23" t="n"/>
    </row>
    <row r="162">
      <c r="A162" s="21" t="n"/>
      <c r="B162" s="21" t="n"/>
      <c r="C162" s="21" t="n"/>
      <c r="D162" s="22" t="n"/>
      <c r="E162" s="23" t="n"/>
    </row>
    <row r="163">
      <c r="A163" s="21" t="n"/>
      <c r="B163" s="21" t="n"/>
      <c r="C163" s="21" t="n"/>
      <c r="D163" s="22" t="n"/>
      <c r="E163" s="23" t="n"/>
    </row>
    <row r="164">
      <c r="A164" s="21" t="n"/>
      <c r="B164" s="21" t="n"/>
      <c r="C164" s="21" t="n"/>
      <c r="D164" s="22" t="n"/>
      <c r="E164" s="23" t="n"/>
    </row>
    <row r="165">
      <c r="A165" s="21" t="n"/>
      <c r="B165" s="21" t="n"/>
      <c r="C165" s="21" t="n"/>
      <c r="D165" s="22" t="n"/>
      <c r="E165" s="23" t="n"/>
    </row>
    <row r="166">
      <c r="A166" s="21" t="n"/>
      <c r="B166" s="21" t="n"/>
      <c r="C166" s="21" t="n"/>
      <c r="D166" s="22" t="n"/>
      <c r="E166" s="23" t="n"/>
    </row>
    <row r="167">
      <c r="A167" s="21" t="n"/>
      <c r="B167" s="21" t="n"/>
      <c r="C167" s="21" t="n"/>
      <c r="D167" s="22" t="n"/>
      <c r="E167" s="23" t="n"/>
    </row>
    <row r="168">
      <c r="A168" s="21" t="n"/>
      <c r="B168" s="21" t="n"/>
      <c r="C168" s="21" t="n"/>
      <c r="D168" s="22" t="n"/>
      <c r="E168" s="23" t="n"/>
    </row>
    <row r="169">
      <c r="A169" s="21" t="n"/>
      <c r="B169" s="21" t="n"/>
      <c r="C169" s="21" t="n"/>
      <c r="D169" s="22" t="n"/>
      <c r="E169" s="23" t="n"/>
    </row>
    <row r="170">
      <c r="A170" s="21" t="n"/>
      <c r="B170" s="21" t="n"/>
      <c r="C170" s="21" t="n"/>
      <c r="D170" s="22" t="n"/>
      <c r="E170" s="23" t="n"/>
    </row>
    <row r="171">
      <c r="A171" s="21" t="n"/>
      <c r="B171" s="21" t="n"/>
      <c r="C171" s="21" t="n"/>
      <c r="D171" s="22" t="n"/>
      <c r="E171" s="23" t="n"/>
    </row>
    <row r="172">
      <c r="A172" s="21" t="n"/>
      <c r="B172" s="21" t="n"/>
      <c r="C172" s="21" t="n"/>
      <c r="D172" s="22" t="n"/>
      <c r="E172" s="23" t="n"/>
    </row>
    <row r="173">
      <c r="A173" s="21" t="n"/>
      <c r="B173" s="21" t="n"/>
      <c r="C173" s="21" t="n"/>
      <c r="D173" s="22" t="n"/>
      <c r="E173" s="23" t="n"/>
    </row>
    <row r="174">
      <c r="A174" s="21" t="n"/>
      <c r="B174" s="21" t="n"/>
      <c r="C174" s="21" t="n"/>
      <c r="D174" s="22" t="n"/>
      <c r="E174" s="23" t="n"/>
    </row>
    <row r="175">
      <c r="A175" s="21" t="n"/>
      <c r="B175" s="21" t="n"/>
      <c r="C175" s="21" t="n"/>
      <c r="D175" s="22" t="n"/>
      <c r="E175" s="23" t="n"/>
    </row>
    <row r="176">
      <c r="A176" s="21" t="n"/>
      <c r="B176" s="21" t="n"/>
      <c r="C176" s="21" t="n"/>
      <c r="D176" s="22" t="n"/>
      <c r="E176" s="23" t="n"/>
    </row>
    <row r="177">
      <c r="A177" s="21" t="n"/>
      <c r="B177" s="21" t="n"/>
      <c r="C177" s="21" t="n"/>
      <c r="D177" s="22" t="n"/>
      <c r="E177" s="23" t="n"/>
    </row>
    <row r="178">
      <c r="A178" s="21" t="n"/>
      <c r="B178" s="21" t="n"/>
      <c r="C178" s="21" t="n"/>
      <c r="D178" s="22" t="n"/>
      <c r="E178" s="23" t="n"/>
    </row>
    <row r="179">
      <c r="A179" s="21" t="n"/>
      <c r="B179" s="21" t="n"/>
      <c r="C179" s="21" t="n"/>
      <c r="D179" s="22" t="n"/>
      <c r="E179" s="23" t="n"/>
    </row>
    <row r="180">
      <c r="A180" s="21" t="n"/>
      <c r="B180" s="21" t="n"/>
      <c r="C180" s="21" t="n"/>
      <c r="D180" s="22" t="n"/>
      <c r="E180" s="23" t="n"/>
    </row>
    <row r="181">
      <c r="A181" s="21" t="n"/>
      <c r="B181" s="21" t="n"/>
      <c r="C181" s="21" t="n"/>
      <c r="D181" s="22" t="n"/>
      <c r="E181" s="23" t="n"/>
    </row>
    <row r="182">
      <c r="A182" s="21" t="n"/>
      <c r="B182" s="21" t="n"/>
      <c r="C182" s="21" t="n"/>
      <c r="D182" s="22" t="n"/>
      <c r="E182" s="23" t="n"/>
    </row>
    <row r="183">
      <c r="A183" s="21" t="n"/>
      <c r="B183" s="21" t="n"/>
      <c r="C183" s="21" t="n"/>
      <c r="D183" s="22" t="n"/>
      <c r="E183" s="23" t="n"/>
    </row>
    <row r="184">
      <c r="A184" s="21" t="n"/>
      <c r="B184" s="21" t="n"/>
      <c r="C184" s="21" t="n"/>
      <c r="D184" s="22" t="n"/>
      <c r="E184" s="23" t="n"/>
    </row>
    <row r="185">
      <c r="A185" s="21" t="n"/>
      <c r="B185" s="21" t="n"/>
      <c r="C185" s="21" t="n"/>
      <c r="D185" s="22" t="n"/>
      <c r="E185" s="23" t="n"/>
    </row>
    <row r="186">
      <c r="A186" s="21" t="n"/>
      <c r="B186" s="21" t="n"/>
      <c r="C186" s="21" t="n"/>
      <c r="D186" s="22" t="n"/>
      <c r="E186" s="23" t="n"/>
    </row>
    <row r="187">
      <c r="A187" s="21" t="n"/>
      <c r="B187" s="21" t="n"/>
      <c r="C187" s="21" t="n"/>
      <c r="D187" s="22" t="n"/>
      <c r="E187" s="23" t="n"/>
    </row>
    <row r="188">
      <c r="A188" s="21" t="n"/>
      <c r="B188" s="21" t="n"/>
      <c r="C188" s="21" t="n"/>
      <c r="D188" s="22" t="n"/>
      <c r="E188" s="23" t="n"/>
    </row>
    <row r="189">
      <c r="A189" s="21" t="n"/>
      <c r="B189" s="21" t="n"/>
      <c r="C189" s="21" t="n"/>
      <c r="D189" s="22" t="n"/>
      <c r="E189" s="23" t="n"/>
    </row>
    <row r="190">
      <c r="A190" s="21" t="n"/>
      <c r="B190" s="21" t="n"/>
      <c r="C190" s="21" t="n"/>
      <c r="D190" s="22" t="n"/>
      <c r="E190" s="23" t="n"/>
    </row>
    <row r="191">
      <c r="A191" s="21" t="n"/>
      <c r="B191" s="21" t="n"/>
      <c r="C191" s="21" t="n"/>
      <c r="D191" s="22" t="n"/>
      <c r="E191" s="23" t="n"/>
    </row>
    <row r="192">
      <c r="A192" s="21" t="n"/>
      <c r="B192" s="21" t="n"/>
      <c r="C192" s="21" t="n"/>
      <c r="D192" s="22" t="n"/>
      <c r="E192" s="23" t="n"/>
    </row>
    <row r="193">
      <c r="A193" s="21" t="n"/>
      <c r="B193" s="21" t="n"/>
      <c r="C193" s="21" t="n"/>
      <c r="D193" s="22" t="n"/>
      <c r="E193" s="23" t="n"/>
    </row>
    <row r="194">
      <c r="A194" s="21" t="n"/>
      <c r="B194" s="21" t="n"/>
      <c r="C194" s="21" t="n"/>
      <c r="D194" s="22" t="n"/>
      <c r="E194" s="23" t="n"/>
    </row>
    <row r="195">
      <c r="A195" s="21" t="n"/>
      <c r="B195" s="21" t="n"/>
      <c r="C195" s="21" t="n"/>
      <c r="D195" s="22" t="n"/>
      <c r="E195" s="23" t="n"/>
    </row>
    <row r="196">
      <c r="A196" s="21" t="n"/>
      <c r="B196" s="21" t="n"/>
      <c r="C196" s="21" t="n"/>
      <c r="D196" s="22" t="n"/>
      <c r="E196" s="23" t="n"/>
    </row>
    <row r="197">
      <c r="A197" s="21" t="n"/>
      <c r="B197" s="21" t="n"/>
      <c r="C197" s="21" t="n"/>
      <c r="D197" s="22" t="n"/>
      <c r="E197" s="23" t="n"/>
    </row>
    <row r="198">
      <c r="A198" s="21" t="n"/>
      <c r="B198" s="21" t="n"/>
      <c r="C198" s="21" t="n"/>
      <c r="D198" s="22" t="n"/>
      <c r="E198" s="23" t="n"/>
    </row>
    <row r="199">
      <c r="A199" s="21" t="n"/>
      <c r="B199" s="21" t="n"/>
      <c r="C199" s="21" t="n"/>
      <c r="D199" s="22" t="n"/>
      <c r="E199" s="23" t="n"/>
    </row>
    <row r="200">
      <c r="A200" s="21" t="n"/>
      <c r="B200" s="21" t="n"/>
      <c r="C200" s="21" t="n"/>
      <c r="D200" s="22" t="n"/>
      <c r="E200" s="23" t="n"/>
    </row>
    <row r="201">
      <c r="A201" s="21" t="n"/>
      <c r="B201" s="21" t="n"/>
      <c r="C201" s="21" t="n"/>
      <c r="D201" s="22" t="n"/>
      <c r="E201" s="23" t="n"/>
    </row>
    <row r="202">
      <c r="A202" s="21" t="n"/>
      <c r="B202" s="21" t="n"/>
      <c r="C202" s="21" t="n"/>
      <c r="D202" s="22" t="n"/>
      <c r="E202" s="23" t="n"/>
    </row>
    <row r="203">
      <c r="A203" s="21" t="n"/>
      <c r="B203" s="21" t="n"/>
      <c r="C203" s="21" t="n"/>
      <c r="D203" s="22" t="n"/>
      <c r="E203" s="23" t="n"/>
    </row>
    <row r="204">
      <c r="A204" s="21" t="n"/>
      <c r="B204" s="21" t="n"/>
      <c r="C204" s="21" t="n"/>
      <c r="D204" s="22" t="n"/>
      <c r="E204" s="23" t="n"/>
    </row>
    <row r="205">
      <c r="A205" s="21" t="n"/>
      <c r="B205" s="21" t="n"/>
      <c r="C205" s="21" t="n"/>
      <c r="D205" s="22" t="n"/>
      <c r="E205" s="23" t="n"/>
    </row>
    <row r="206">
      <c r="A206" s="21" t="n"/>
      <c r="B206" s="21" t="n"/>
      <c r="C206" s="21" t="n"/>
      <c r="D206" s="22" t="n"/>
      <c r="E206" s="23" t="n"/>
    </row>
    <row r="207">
      <c r="A207" s="21" t="n"/>
      <c r="B207" s="21" t="n"/>
      <c r="C207" s="21" t="n"/>
      <c r="D207" s="22" t="n"/>
      <c r="E207" s="23" t="n"/>
    </row>
    <row r="208">
      <c r="A208" s="21" t="n"/>
      <c r="B208" s="21" t="n"/>
      <c r="C208" s="21" t="n"/>
      <c r="D208" s="22" t="n"/>
      <c r="E208" s="23" t="n"/>
    </row>
    <row r="209">
      <c r="A209" s="21" t="n"/>
      <c r="B209" s="21" t="n"/>
      <c r="C209" s="21" t="n"/>
      <c r="D209" s="22" t="n"/>
      <c r="E209" s="23" t="n"/>
    </row>
    <row r="210">
      <c r="A210" s="21" t="n"/>
      <c r="B210" s="21" t="n"/>
      <c r="C210" s="21" t="n"/>
      <c r="D210" s="22" t="n"/>
      <c r="E210" s="23" t="n"/>
    </row>
    <row r="211">
      <c r="A211" s="21" t="n"/>
      <c r="B211" s="21" t="n"/>
      <c r="C211" s="21" t="n"/>
      <c r="D211" s="22" t="n"/>
      <c r="E211" s="23" t="n"/>
    </row>
    <row r="212">
      <c r="A212" s="21" t="n"/>
      <c r="B212" s="21" t="n"/>
      <c r="C212" s="21" t="n"/>
      <c r="D212" s="22" t="n"/>
      <c r="E212" s="23" t="n"/>
    </row>
    <row r="213">
      <c r="A213" s="21" t="n"/>
      <c r="B213" s="21" t="n"/>
      <c r="C213" s="21" t="n"/>
      <c r="D213" s="22" t="n"/>
      <c r="E213" s="23" t="n"/>
    </row>
    <row r="214">
      <c r="A214" s="21" t="n"/>
      <c r="B214" s="21" t="n"/>
      <c r="C214" s="21" t="n"/>
      <c r="D214" s="22" t="n"/>
      <c r="E214" s="23" t="n"/>
    </row>
    <row r="215">
      <c r="A215" s="21" t="n"/>
      <c r="B215" s="21" t="n"/>
      <c r="C215" s="21" t="n"/>
      <c r="D215" s="22" t="n"/>
      <c r="E215" s="23" t="n"/>
    </row>
    <row r="216">
      <c r="A216" s="21" t="n"/>
      <c r="B216" s="21" t="n"/>
      <c r="C216" s="21" t="n"/>
      <c r="D216" s="22" t="n"/>
      <c r="E216" s="23" t="n"/>
    </row>
    <row r="217">
      <c r="A217" s="21" t="n"/>
      <c r="B217" s="21" t="n"/>
      <c r="C217" s="21" t="n"/>
      <c r="D217" s="22" t="n"/>
      <c r="E217" s="23" t="n"/>
    </row>
    <row r="218">
      <c r="A218" s="21" t="n"/>
      <c r="B218" s="21" t="n"/>
      <c r="C218" s="21" t="n"/>
      <c r="D218" s="22" t="n"/>
      <c r="E218" s="23" t="n"/>
    </row>
    <row r="219">
      <c r="A219" s="21" t="n"/>
      <c r="B219" s="21" t="n"/>
      <c r="C219" s="21" t="n"/>
      <c r="D219" s="22" t="n"/>
      <c r="E219" s="23" t="n"/>
    </row>
    <row r="220">
      <c r="A220" s="21" t="n"/>
      <c r="B220" s="21" t="n"/>
      <c r="C220" s="21" t="n"/>
      <c r="D220" s="22" t="n"/>
      <c r="E220" s="23" t="n"/>
    </row>
    <row r="221">
      <c r="A221" s="21" t="n"/>
      <c r="B221" s="21" t="n"/>
      <c r="C221" s="21" t="n"/>
      <c r="D221" s="22" t="n"/>
      <c r="E221" s="23" t="n"/>
    </row>
    <row r="222">
      <c r="A222" s="21" t="n"/>
      <c r="B222" s="21" t="n"/>
      <c r="C222" s="21" t="n"/>
      <c r="D222" s="22" t="n"/>
      <c r="E222" s="23" t="n"/>
    </row>
    <row r="223">
      <c r="A223" s="21" t="n"/>
      <c r="B223" s="21" t="n"/>
      <c r="C223" s="21" t="n"/>
      <c r="D223" s="22" t="n"/>
      <c r="E223" s="23" t="n"/>
    </row>
    <row r="224">
      <c r="A224" s="21" t="n"/>
      <c r="B224" s="21" t="n"/>
      <c r="C224" s="21" t="n"/>
      <c r="D224" s="22" t="n"/>
      <c r="E224" s="23" t="n"/>
    </row>
    <row r="225">
      <c r="A225" s="21" t="n"/>
      <c r="B225" s="21" t="n"/>
      <c r="C225" s="21" t="n"/>
      <c r="D225" s="22" t="n"/>
      <c r="E225" s="23" t="n"/>
    </row>
    <row r="226">
      <c r="A226" s="21" t="n"/>
      <c r="B226" s="21" t="n"/>
      <c r="C226" s="21" t="n"/>
      <c r="D226" s="22" t="n"/>
      <c r="E226" s="23" t="n"/>
    </row>
    <row r="227">
      <c r="A227" s="21" t="n"/>
      <c r="B227" s="21" t="n"/>
      <c r="C227" s="21" t="n"/>
      <c r="D227" s="22" t="n"/>
      <c r="E227" s="23" t="n"/>
    </row>
    <row r="228">
      <c r="A228" s="21" t="n"/>
      <c r="B228" s="21" t="n"/>
      <c r="C228" s="21" t="n"/>
      <c r="D228" s="22" t="n"/>
      <c r="E228" s="23" t="n"/>
    </row>
    <row r="229">
      <c r="A229" s="21" t="n"/>
      <c r="B229" s="21" t="n"/>
      <c r="C229" s="21" t="n"/>
      <c r="D229" s="22" t="n"/>
      <c r="E229" s="23" t="n"/>
    </row>
    <row r="230">
      <c r="A230" s="21" t="n"/>
      <c r="B230" s="21" t="n"/>
      <c r="C230" s="21" t="n"/>
      <c r="D230" s="22" t="n"/>
      <c r="E230" s="23" t="n"/>
    </row>
    <row r="231">
      <c r="A231" s="21" t="n"/>
      <c r="B231" s="21" t="n"/>
      <c r="C231" s="21" t="n"/>
      <c r="D231" s="22" t="n"/>
      <c r="E231" s="23" t="n"/>
    </row>
    <row r="232">
      <c r="A232" s="21" t="n"/>
      <c r="B232" s="21" t="n"/>
      <c r="C232" s="21" t="n"/>
      <c r="D232" s="22" t="n"/>
      <c r="E232" s="23" t="n"/>
    </row>
    <row r="233">
      <c r="A233" s="21" t="n"/>
      <c r="B233" s="21" t="n"/>
      <c r="C233" s="21" t="n"/>
      <c r="D233" s="22" t="n"/>
      <c r="E233" s="23" t="n"/>
    </row>
    <row r="234">
      <c r="A234" s="21" t="n"/>
      <c r="B234" s="21" t="n"/>
      <c r="C234" s="21" t="n"/>
      <c r="D234" s="22" t="n"/>
      <c r="E234" s="23" t="n"/>
    </row>
    <row r="235">
      <c r="A235" s="21" t="n"/>
      <c r="B235" s="21" t="n"/>
      <c r="C235" s="21" t="n"/>
      <c r="D235" s="22" t="n"/>
      <c r="E235" s="23" t="n"/>
    </row>
    <row r="236">
      <c r="A236" s="21" t="n"/>
      <c r="B236" s="21" t="n"/>
      <c r="C236" s="21" t="n"/>
      <c r="D236" s="22" t="n"/>
      <c r="E236" s="23" t="n"/>
    </row>
    <row r="237">
      <c r="A237" s="21" t="n"/>
      <c r="B237" s="21" t="n"/>
      <c r="C237" s="21" t="n"/>
      <c r="D237" s="22" t="n"/>
      <c r="E237" s="23" t="n"/>
    </row>
    <row r="238">
      <c r="A238" s="21" t="n"/>
      <c r="B238" s="21" t="n"/>
      <c r="C238" s="21" t="n"/>
      <c r="D238" s="22" t="n"/>
      <c r="E238" s="23" t="n"/>
    </row>
    <row r="239">
      <c r="A239" s="21" t="n"/>
      <c r="B239" s="21" t="n"/>
      <c r="C239" s="21" t="n"/>
      <c r="D239" s="22" t="n"/>
      <c r="E239" s="23" t="n"/>
    </row>
    <row r="240">
      <c r="A240" s="21" t="n"/>
      <c r="B240" s="21" t="n"/>
      <c r="C240" s="21" t="n"/>
      <c r="D240" s="22" t="n"/>
      <c r="E240" s="23" t="n"/>
    </row>
    <row r="241">
      <c r="A241" s="21" t="n"/>
      <c r="B241" s="21" t="n"/>
      <c r="C241" s="21" t="n"/>
      <c r="D241" s="22" t="n"/>
      <c r="E241" s="23" t="n"/>
    </row>
    <row r="242">
      <c r="A242" s="21" t="n"/>
      <c r="B242" s="21" t="n"/>
      <c r="C242" s="21" t="n"/>
      <c r="D242" s="22" t="n"/>
      <c r="E242" s="23" t="n"/>
    </row>
    <row r="243">
      <c r="A243" s="21" t="n"/>
      <c r="B243" s="21" t="n"/>
      <c r="C243" s="21" t="n"/>
      <c r="D243" s="22" t="n"/>
      <c r="E243" s="23" t="n"/>
    </row>
    <row r="244">
      <c r="A244" s="21" t="n"/>
      <c r="B244" s="21" t="n"/>
      <c r="C244" s="21" t="n"/>
      <c r="D244" s="22" t="n"/>
      <c r="E244" s="23" t="n"/>
    </row>
    <row r="245">
      <c r="A245" s="21" t="n"/>
      <c r="B245" s="21" t="n"/>
      <c r="C245" s="21" t="n"/>
      <c r="D245" s="22" t="n"/>
      <c r="E245" s="23" t="n"/>
    </row>
    <row r="246">
      <c r="A246" s="21" t="n"/>
      <c r="B246" s="21" t="n"/>
      <c r="C246" s="21" t="n"/>
      <c r="D246" s="22" t="n"/>
      <c r="E246" s="23" t="n"/>
    </row>
    <row r="247">
      <c r="A247" s="21" t="n"/>
      <c r="B247" s="21" t="n"/>
      <c r="C247" s="21" t="n"/>
      <c r="D247" s="22" t="n"/>
      <c r="E247" s="23" t="n"/>
    </row>
    <row r="248">
      <c r="A248" s="21" t="n"/>
      <c r="B248" s="21" t="n"/>
      <c r="C248" s="21" t="n"/>
      <c r="D248" s="22" t="n"/>
      <c r="E248" s="23" t="n"/>
    </row>
    <row r="249">
      <c r="A249" s="21" t="n"/>
      <c r="B249" s="21" t="n"/>
      <c r="C249" s="21" t="n"/>
      <c r="D249" s="22" t="n"/>
      <c r="E249" s="23" t="n"/>
    </row>
    <row r="250">
      <c r="A250" s="21" t="n"/>
      <c r="B250" s="21" t="n"/>
      <c r="C250" s="21" t="n"/>
      <c r="D250" s="22" t="n"/>
      <c r="E250" s="23" t="n"/>
    </row>
    <row r="251">
      <c r="A251" s="21" t="n"/>
      <c r="B251" s="21" t="n"/>
      <c r="C251" s="21" t="n"/>
      <c r="D251" s="22" t="n"/>
      <c r="E251" s="23" t="n"/>
    </row>
    <row r="252">
      <c r="A252" s="21" t="n"/>
      <c r="B252" s="21" t="n"/>
      <c r="C252" s="21" t="n"/>
      <c r="D252" s="22" t="n"/>
      <c r="E252" s="23" t="n"/>
    </row>
    <row r="253">
      <c r="A253" s="21" t="n"/>
      <c r="B253" s="21" t="n"/>
      <c r="C253" s="21" t="n"/>
      <c r="D253" s="22" t="n"/>
      <c r="E253" s="23" t="n"/>
    </row>
    <row r="254">
      <c r="A254" s="21" t="n"/>
      <c r="B254" s="21" t="n"/>
      <c r="C254" s="21" t="n"/>
      <c r="D254" s="22" t="n"/>
      <c r="E254" s="23" t="n"/>
    </row>
    <row r="255">
      <c r="A255" s="21" t="n"/>
      <c r="B255" s="21" t="n"/>
      <c r="C255" s="21" t="n"/>
      <c r="D255" s="22" t="n"/>
      <c r="E255" s="23" t="n"/>
    </row>
    <row r="256">
      <c r="A256" s="21" t="n"/>
      <c r="B256" s="21" t="n"/>
      <c r="C256" s="21" t="n"/>
      <c r="D256" s="22" t="n"/>
      <c r="E256" s="23" t="n"/>
    </row>
    <row r="257">
      <c r="A257" s="21" t="n"/>
      <c r="B257" s="21" t="n"/>
      <c r="C257" s="21" t="n"/>
      <c r="D257" s="22" t="n"/>
      <c r="E257" s="23" t="n"/>
    </row>
    <row r="258">
      <c r="A258" s="21" t="n"/>
      <c r="B258" s="21" t="n"/>
      <c r="C258" s="21" t="n"/>
      <c r="D258" s="22" t="n"/>
      <c r="E258" s="23" t="n"/>
    </row>
    <row r="259">
      <c r="A259" s="21" t="n"/>
      <c r="B259" s="21" t="n"/>
      <c r="C259" s="21" t="n"/>
      <c r="D259" s="22" t="n"/>
      <c r="E259" s="23" t="n"/>
    </row>
    <row r="260">
      <c r="A260" s="21" t="n"/>
      <c r="B260" s="21" t="n"/>
      <c r="C260" s="21" t="n"/>
      <c r="D260" s="22" t="n"/>
      <c r="E260" s="23" t="n"/>
    </row>
    <row r="261">
      <c r="A261" s="21" t="n"/>
      <c r="B261" s="21" t="n"/>
      <c r="C261" s="21" t="n"/>
      <c r="D261" s="22" t="n"/>
      <c r="E261" s="23" t="n"/>
    </row>
    <row r="262">
      <c r="A262" s="21" t="n"/>
      <c r="B262" s="21" t="n"/>
      <c r="C262" s="21" t="n"/>
      <c r="D262" s="22" t="n"/>
      <c r="E262" s="23" t="n"/>
    </row>
    <row r="263">
      <c r="A263" s="21" t="n"/>
      <c r="B263" s="21" t="n"/>
      <c r="C263" s="21" t="n"/>
      <c r="D263" s="22" t="n"/>
      <c r="E263" s="23" t="n"/>
    </row>
    <row r="264">
      <c r="A264" s="21" t="n"/>
      <c r="B264" s="21" t="n"/>
      <c r="C264" s="21" t="n"/>
      <c r="D264" s="22" t="n"/>
      <c r="E264" s="23" t="n"/>
    </row>
    <row r="265">
      <c r="A265" s="21" t="n"/>
      <c r="B265" s="21" t="n"/>
      <c r="C265" s="21" t="n"/>
      <c r="D265" s="22" t="n"/>
      <c r="E265" s="23" t="n"/>
    </row>
    <row r="266">
      <c r="A266" s="21" t="n"/>
      <c r="B266" s="21" t="n"/>
      <c r="C266" s="21" t="n"/>
      <c r="D266" s="22" t="n"/>
      <c r="E266" s="23" t="n"/>
    </row>
    <row r="267">
      <c r="A267" s="21" t="n"/>
      <c r="B267" s="21" t="n"/>
      <c r="C267" s="21" t="n"/>
      <c r="D267" s="22" t="n"/>
      <c r="E267" s="23" t="n"/>
    </row>
    <row r="268">
      <c r="A268" s="21" t="n"/>
      <c r="B268" s="21" t="n"/>
      <c r="C268" s="21" t="n"/>
      <c r="D268" s="22" t="n"/>
      <c r="E268" s="23" t="n"/>
    </row>
    <row r="269">
      <c r="A269" s="21" t="n"/>
      <c r="B269" s="21" t="n"/>
      <c r="C269" s="21" t="n"/>
      <c r="D269" s="22" t="n"/>
      <c r="E269" s="23" t="n"/>
    </row>
    <row r="270">
      <c r="A270" s="21" t="n"/>
      <c r="B270" s="21" t="n"/>
      <c r="C270" s="21" t="n"/>
      <c r="D270" s="22" t="n"/>
      <c r="E270" s="23" t="n"/>
    </row>
    <row r="271">
      <c r="A271" s="21" t="n"/>
      <c r="B271" s="21" t="n"/>
      <c r="C271" s="21" t="n"/>
      <c r="D271" s="22" t="n"/>
      <c r="E271" s="23" t="n"/>
    </row>
    <row r="272">
      <c r="A272" s="21" t="n"/>
      <c r="B272" s="21" t="n"/>
      <c r="C272" s="21" t="n"/>
      <c r="D272" s="22" t="n"/>
      <c r="E272" s="23" t="n"/>
    </row>
    <row r="273">
      <c r="A273" s="21" t="n"/>
      <c r="B273" s="21" t="n"/>
      <c r="C273" s="21" t="n"/>
      <c r="D273" s="22" t="n"/>
      <c r="E273" s="23" t="n"/>
    </row>
    <row r="274">
      <c r="A274" s="21" t="n"/>
      <c r="B274" s="21" t="n"/>
      <c r="C274" s="21" t="n"/>
      <c r="D274" s="22" t="n"/>
      <c r="E274" s="23" t="n"/>
    </row>
    <row r="275">
      <c r="A275" s="21" t="n"/>
      <c r="B275" s="21" t="n"/>
      <c r="C275" s="21" t="n"/>
      <c r="D275" s="22" t="n"/>
      <c r="E275" s="23" t="n"/>
    </row>
    <row r="276">
      <c r="A276" s="21" t="n"/>
      <c r="B276" s="21" t="n"/>
      <c r="C276" s="21" t="n"/>
      <c r="D276" s="22" t="n"/>
      <c r="E276" s="23" t="n"/>
    </row>
    <row r="277">
      <c r="A277" s="21" t="n"/>
      <c r="B277" s="21" t="n"/>
      <c r="C277" s="21" t="n"/>
      <c r="D277" s="22" t="n"/>
      <c r="E277" s="23" t="n"/>
    </row>
    <row r="278">
      <c r="A278" s="21" t="n"/>
      <c r="B278" s="21" t="n"/>
      <c r="C278" s="21" t="n"/>
      <c r="D278" s="22" t="n"/>
      <c r="E278" s="23" t="n"/>
    </row>
    <row r="279">
      <c r="A279" s="21" t="n"/>
      <c r="B279" s="21" t="n"/>
      <c r="C279" s="21" t="n"/>
      <c r="D279" s="22" t="n"/>
      <c r="E279" s="23" t="n"/>
    </row>
    <row r="280">
      <c r="A280" s="21" t="n"/>
      <c r="B280" s="21" t="n"/>
      <c r="C280" s="21" t="n"/>
      <c r="D280" s="22" t="n"/>
      <c r="E280" s="23" t="n"/>
    </row>
    <row r="281">
      <c r="A281" s="21" t="n"/>
      <c r="B281" s="21" t="n"/>
      <c r="C281" s="21" t="n"/>
      <c r="D281" s="22" t="n"/>
      <c r="E281" s="23" t="n"/>
    </row>
    <row r="282">
      <c r="A282" s="21" t="n"/>
      <c r="B282" s="21" t="n"/>
      <c r="C282" s="21" t="n"/>
      <c r="D282" s="22" t="n"/>
      <c r="E282" s="23" t="n"/>
    </row>
    <row r="283">
      <c r="A283" s="21" t="n"/>
      <c r="B283" s="21" t="n"/>
      <c r="C283" s="21" t="n"/>
      <c r="D283" s="22" t="n"/>
      <c r="E283" s="23" t="n"/>
    </row>
    <row r="284">
      <c r="A284" s="21" t="n"/>
      <c r="B284" s="21" t="n"/>
      <c r="C284" s="21" t="n"/>
      <c r="D284" s="22" t="n"/>
      <c r="E284" s="23" t="n"/>
    </row>
    <row r="285">
      <c r="A285" s="21" t="n"/>
      <c r="B285" s="21" t="n"/>
      <c r="C285" s="21" t="n"/>
      <c r="D285" s="22" t="n"/>
      <c r="E285" s="23" t="n"/>
    </row>
    <row r="286">
      <c r="A286" s="21" t="n"/>
      <c r="B286" s="21" t="n"/>
      <c r="C286" s="21" t="n"/>
      <c r="D286" s="22" t="n"/>
      <c r="E286" s="23" t="n"/>
    </row>
    <row r="287">
      <c r="A287" s="21" t="n"/>
      <c r="B287" s="21" t="n"/>
      <c r="C287" s="21" t="n"/>
      <c r="D287" s="22" t="n"/>
      <c r="E287" s="23" t="n"/>
    </row>
    <row r="288">
      <c r="A288" s="21" t="n"/>
      <c r="B288" s="21" t="n"/>
      <c r="C288" s="21" t="n"/>
      <c r="D288" s="22" t="n"/>
      <c r="E288" s="23" t="n"/>
    </row>
    <row r="289">
      <c r="A289" s="21" t="n"/>
      <c r="B289" s="21" t="n"/>
      <c r="C289" s="21" t="n"/>
      <c r="D289" s="22" t="n"/>
      <c r="E289" s="23" t="n"/>
    </row>
    <row r="290">
      <c r="A290" s="21" t="n"/>
      <c r="B290" s="21" t="n"/>
      <c r="C290" s="21" t="n"/>
      <c r="D290" s="22" t="n"/>
      <c r="E290" s="23" t="n"/>
    </row>
    <row r="291">
      <c r="A291" s="21" t="n"/>
      <c r="B291" s="21" t="n"/>
      <c r="C291" s="21" t="n"/>
      <c r="D291" s="22" t="n"/>
      <c r="E291" s="23" t="n"/>
    </row>
    <row r="292">
      <c r="A292" s="21" t="n"/>
      <c r="B292" s="21" t="n"/>
      <c r="C292" s="21" t="n"/>
      <c r="D292" s="22" t="n"/>
      <c r="E292" s="23" t="n"/>
    </row>
    <row r="293">
      <c r="A293" s="21" t="n"/>
      <c r="B293" s="21" t="n"/>
      <c r="C293" s="21" t="n"/>
      <c r="D293" s="22" t="n"/>
      <c r="E293" s="23" t="n"/>
    </row>
    <row r="294">
      <c r="A294" s="21" t="n"/>
      <c r="B294" s="21" t="n"/>
      <c r="C294" s="21" t="n"/>
      <c r="D294" s="22" t="n"/>
      <c r="E294" s="23" t="n"/>
    </row>
    <row r="295">
      <c r="A295" s="21" t="n"/>
      <c r="B295" s="21" t="n"/>
      <c r="C295" s="21" t="n"/>
      <c r="D295" s="22" t="n"/>
      <c r="E295" s="23" t="n"/>
    </row>
    <row r="296">
      <c r="A296" s="21" t="n"/>
      <c r="B296" s="21" t="n"/>
      <c r="C296" s="21" t="n"/>
      <c r="D296" s="22" t="n"/>
      <c r="E296" s="23" t="n"/>
    </row>
    <row r="297">
      <c r="A297" s="21" t="n"/>
      <c r="B297" s="21" t="n"/>
      <c r="C297" s="21" t="n"/>
      <c r="D297" s="22" t="n"/>
      <c r="E297" s="23" t="n"/>
    </row>
    <row r="298">
      <c r="A298" s="21" t="n"/>
      <c r="B298" s="21" t="n"/>
      <c r="C298" s="21" t="n"/>
      <c r="D298" s="22" t="n"/>
      <c r="E298" s="23" t="n"/>
    </row>
    <row r="299">
      <c r="A299" s="21" t="n"/>
      <c r="B299" s="21" t="n"/>
      <c r="C299" s="21" t="n"/>
      <c r="D299" s="22" t="n"/>
      <c r="E299" s="23" t="n"/>
    </row>
    <row r="300">
      <c r="A300" s="21" t="n"/>
      <c r="B300" s="21" t="n"/>
      <c r="C300" s="21" t="n"/>
      <c r="D300" s="22" t="n"/>
      <c r="E300" s="23" t="n"/>
    </row>
    <row r="301">
      <c r="A301" s="21" t="n"/>
      <c r="B301" s="21" t="n"/>
      <c r="C301" s="21" t="n"/>
      <c r="D301" s="22" t="n"/>
      <c r="E301" s="23" t="n"/>
    </row>
    <row r="302">
      <c r="A302" s="21" t="n"/>
      <c r="B302" s="21" t="n"/>
      <c r="C302" s="21" t="n"/>
      <c r="D302" s="22" t="n"/>
      <c r="E302" s="23" t="n"/>
    </row>
    <row r="303">
      <c r="A303" s="21" t="n"/>
      <c r="B303" s="21" t="n"/>
      <c r="C303" s="21" t="n"/>
      <c r="D303" s="22" t="n"/>
      <c r="E303" s="23" t="n"/>
    </row>
  </sheetData>
  <conditionalFormatting sqref="A4:A303">
    <cfRule type="expression" priority="1" dxfId="1">
      <formula>AND(A4&lt;&gt;"",COUNTIF($A$4:$A$303,A4)&gt;1)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Gestor+ · J&amp;G Consultorias</dc:creator>
  <dcterms:created xsi:type="dcterms:W3CDTF">2026-10-28T18:18:48Z</dcterms:created>
  <dcterms:modified xsi:type="dcterms:W3CDTF">2026-10-28T18:18:48Z</dcterms:modified>
</cp:coreProperties>
</file>